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120" tabRatio="766" activeTab="0"/>
  </bookViews>
  <sheets>
    <sheet name="Turnier" sheetId="1" r:id="rId1"/>
  </sheets>
  <definedNames>
    <definedName name="_xlnm.Print_Area" localSheetId="0">'Turnier'!$A$1:$BC$43</definedName>
  </definedNames>
  <calcPr fullCalcOnLoad="1"/>
</workbook>
</file>

<file path=xl/sharedStrings.xml><?xml version="1.0" encoding="utf-8"?>
<sst xmlns="http://schemas.openxmlformats.org/spreadsheetml/2006/main" count="116" uniqueCount="43">
  <si>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</si>
  <si>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</si>
  <si>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</si>
  <si>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</si>
  <si>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</si>
  <si>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</si>
  <si>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</si>
  <si>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</si>
  <si>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</si>
  <si>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</si>
  <si>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</si>
  <si>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</si>
  <si>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</si>
  <si>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</si>
  <si>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</si>
  <si>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</si>
  <si>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</si>
  <si>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</si>
  <si>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</si>
  <si>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</si>
  <si>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</si>
  <si>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</si>
  <si>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</si>
  <si>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</si>
  <si>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Sp.</t>
  </si>
  <si>
    <t>x</t>
  </si>
  <si>
    <t>Platz</t>
  </si>
  <si>
    <t>Veranstalter</t>
  </si>
  <si>
    <t>Turnier</t>
  </si>
  <si>
    <t>Wochentag</t>
  </si>
  <si>
    <t>Datum</t>
  </si>
  <si>
    <t>A1</t>
  </si>
  <si>
    <t>A2</t>
  </si>
  <si>
    <t>A3</t>
  </si>
  <si>
    <t>A4</t>
  </si>
  <si>
    <t>LOGO</t>
  </si>
  <si>
    <t>Fußballturnier für Junioren (Jahrgang)</t>
  </si>
  <si>
    <t>Spielort</t>
  </si>
  <si>
    <t>A5</t>
  </si>
  <si>
    <t>III. Abschlußtabelle</t>
  </si>
  <si>
    <t>II. Spielplan</t>
  </si>
  <si>
    <t>Mannschaft</t>
  </si>
  <si>
    <t>SR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</si>
</sst>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sz val="22"/>
      <color indexed="10"/>
      <name val="Comic Sans MS"/>
      <family val="4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8"/>
      <color theme="0"/>
      <name val="Comic Sans MS"/>
      <family val="4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sz val="22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 applyProtection="1">
      <alignment horizontal="centerContinuous"/>
      <protection hidden="1"/>
    </xf>
    <xf numFmtId="0" fontId="52" fillId="0" borderId="0" xfId="0" applyFont="1" applyFill="1" applyBorder="1" applyAlignment="1" applyProtection="1">
      <alignment horizontal="centerContinuous"/>
      <protection hidden="1"/>
    </xf>
    <xf numFmtId="0" fontId="52" fillId="0" borderId="0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76" fontId="52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176" fontId="5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2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174" fontId="0" fillId="33" borderId="13" xfId="0" applyNumberFormat="1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8" fillId="34" borderId="21" xfId="0" applyFont="1" applyFill="1" applyBorder="1" applyAlignment="1">
      <alignment vertical="center"/>
    </xf>
    <xf numFmtId="0" fontId="58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shrinkToFit="1"/>
    </xf>
    <xf numFmtId="0" fontId="6" fillId="35" borderId="45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46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shrinkToFit="1"/>
    </xf>
    <xf numFmtId="0" fontId="0" fillId="33" borderId="14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left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5"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  <dxf>
      <font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46</xdr:row>
      <xdr:rowOff>9525</xdr:rowOff>
    </xdr:from>
    <xdr:to>
      <xdr:col>57</xdr:col>
      <xdr:colOff>9525</xdr:colOff>
      <xdr:row>47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903922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T55"/>
  <sheetViews>
    <sheetView showGridLines="0" tabSelected="1" zoomScale="112" zoomScaleNormal="112" zoomScalePageLayoutView="0" workbookViewId="0" topLeftCell="A1">
      <selection activeCell="A1" sqref="A1"/>
    </sheetView>
  </sheetViews>
  <sheetFormatPr defaultColWidth="1.7109375" defaultRowHeight="12.75"/>
  <cols>
    <col min="1" max="53" width="1.7109375" style="0" customWidth="1"/>
    <col min="54" max="56" width="1.7109375" style="51" customWidth="1"/>
    <col min="57" max="61" width="1.7109375" style="19" customWidth="1"/>
    <col min="62" max="67" width="1.7109375" style="20" customWidth="1"/>
    <col min="68" max="68" width="0.85546875" style="20" customWidth="1"/>
    <col min="69" max="70" width="1.7109375" style="20" customWidth="1"/>
    <col min="71" max="77" width="1.7109375" style="35" customWidth="1"/>
    <col min="78" max="78" width="1.7109375" style="52" customWidth="1"/>
    <col min="79" max="90" width="1.7109375" style="47" customWidth="1"/>
    <col min="91" max="99" width="1.7109375" style="12" customWidth="1"/>
  </cols>
  <sheetData>
    <row r="1" ht="7.5" customHeight="1"/>
    <row r="2" spans="1:55" ht="27.75" customHeight="1">
      <c r="A2" s="126" t="s">
        <v>27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53"/>
      <c r="BC2" s="53"/>
    </row>
    <row r="3" spans="1:99" s="10" customFormat="1" ht="24.75" customHeight="1">
      <c r="A3" s="127" t="s">
        <v>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5"/>
      <c r="AR3" s="15"/>
      <c r="AS3" s="15"/>
      <c r="AT3" s="15"/>
      <c r="AU3" s="15" t="s">
        <v>35</v>
      </c>
      <c r="AV3" s="15"/>
      <c r="AW3" s="15"/>
      <c r="AX3" s="15"/>
      <c r="AY3" s="15"/>
      <c r="AZ3" s="15"/>
      <c r="BA3" s="15"/>
      <c r="BB3" s="54"/>
      <c r="BC3" s="54"/>
      <c r="BD3" s="55"/>
      <c r="BE3" s="36"/>
      <c r="BF3" s="36"/>
      <c r="BG3" s="36"/>
      <c r="BH3" s="36"/>
      <c r="BI3" s="36"/>
      <c r="BJ3" s="37"/>
      <c r="BK3" s="37"/>
      <c r="BL3" s="37"/>
      <c r="BM3" s="37"/>
      <c r="BN3" s="37"/>
      <c r="BO3" s="37"/>
      <c r="BP3" s="37"/>
      <c r="BQ3" s="37"/>
      <c r="BR3" s="37"/>
      <c r="BS3" s="38"/>
      <c r="BT3" s="38"/>
      <c r="BU3" s="38"/>
      <c r="BV3" s="38"/>
      <c r="BW3" s="38"/>
      <c r="BX3" s="38"/>
      <c r="BY3" s="38"/>
      <c r="BZ3" s="56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4" spans="1:99" s="2" customFormat="1" ht="15">
      <c r="A4" s="128" t="s">
        <v>36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57"/>
      <c r="BC4" s="57"/>
      <c r="BD4" s="58"/>
      <c r="BE4" s="39"/>
      <c r="BF4" s="39"/>
      <c r="BG4" s="39"/>
      <c r="BH4" s="39"/>
      <c r="BI4" s="39"/>
      <c r="BJ4" s="40"/>
      <c r="BK4" s="40"/>
      <c r="BL4" s="40"/>
      <c r="BM4" s="40"/>
      <c r="BN4" s="40"/>
      <c r="BO4" s="40"/>
      <c r="BP4" s="40"/>
      <c r="BQ4" s="40"/>
      <c r="BR4" s="40"/>
      <c r="BS4" s="41"/>
      <c r="BT4" s="41"/>
      <c r="BU4" s="41"/>
      <c r="BV4" s="41"/>
      <c r="BW4" s="41"/>
      <c r="BX4" s="41"/>
      <c r="BY4" s="41"/>
      <c r="BZ4" s="59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</row>
    <row r="5" spans="43:99" s="2" customFormat="1" ht="6" customHeight="1"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57"/>
      <c r="BC5" s="57"/>
      <c r="BD5" s="58"/>
      <c r="BE5" s="39"/>
      <c r="BF5" s="39"/>
      <c r="BG5" s="39"/>
      <c r="BH5" s="39"/>
      <c r="BI5" s="39"/>
      <c r="BJ5" s="40"/>
      <c r="BK5" s="40"/>
      <c r="BL5" s="40"/>
      <c r="BM5" s="40"/>
      <c r="BN5" s="40"/>
      <c r="BO5" s="40"/>
      <c r="BP5" s="40"/>
      <c r="BQ5" s="40"/>
      <c r="BR5" s="40"/>
      <c r="BS5" s="41"/>
      <c r="BT5" s="41"/>
      <c r="BU5" s="41"/>
      <c r="BV5" s="41"/>
      <c r="BW5" s="41"/>
      <c r="BX5" s="41"/>
      <c r="BY5" s="41"/>
      <c r="BZ5" s="59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2:99" s="2" customFormat="1" ht="15.75">
      <c r="L6" s="3" t="s">
        <v>0</v>
      </c>
      <c r="M6" s="87" t="s">
        <v>29</v>
      </c>
      <c r="N6" s="87"/>
      <c r="O6" s="87"/>
      <c r="P6" s="87"/>
      <c r="Q6" s="87"/>
      <c r="R6" s="87"/>
      <c r="S6" s="87"/>
      <c r="T6" s="87"/>
      <c r="U6" s="2" t="s">
        <v>1</v>
      </c>
      <c r="Y6" s="88" t="s">
        <v>30</v>
      </c>
      <c r="Z6" s="88"/>
      <c r="AA6" s="88"/>
      <c r="AB6" s="88"/>
      <c r="AC6" s="88"/>
      <c r="AD6" s="88"/>
      <c r="AE6" s="88"/>
      <c r="AF6" s="88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57"/>
      <c r="BC6" s="57"/>
      <c r="BD6" s="58"/>
      <c r="BE6" s="39"/>
      <c r="BF6" s="39"/>
      <c r="BG6" s="39"/>
      <c r="BH6" s="39"/>
      <c r="BI6" s="39"/>
      <c r="BJ6" s="40"/>
      <c r="BK6" s="40"/>
      <c r="BL6" s="40"/>
      <c r="BM6" s="40"/>
      <c r="BN6" s="40"/>
      <c r="BO6" s="40"/>
      <c r="BP6" s="40"/>
      <c r="BQ6" s="40"/>
      <c r="BR6" s="40"/>
      <c r="BS6" s="41"/>
      <c r="BT6" s="41"/>
      <c r="BU6" s="41"/>
      <c r="BV6" s="41"/>
      <c r="BW6" s="41"/>
      <c r="BX6" s="41"/>
      <c r="BY6" s="41"/>
      <c r="BZ6" s="59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</row>
    <row r="7" spans="43:99" s="2" customFormat="1" ht="6" customHeight="1"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57"/>
      <c r="BC7" s="57"/>
      <c r="BD7" s="58"/>
      <c r="BE7" s="39"/>
      <c r="BF7" s="39"/>
      <c r="BG7" s="39"/>
      <c r="BH7" s="39"/>
      <c r="BI7" s="39"/>
      <c r="BJ7" s="40"/>
      <c r="BK7" s="40"/>
      <c r="BL7" s="40"/>
      <c r="BM7" s="40"/>
      <c r="BN7" s="40"/>
      <c r="BO7" s="40"/>
      <c r="BP7" s="40"/>
      <c r="BQ7" s="40"/>
      <c r="BR7" s="40"/>
      <c r="BS7" s="41"/>
      <c r="BT7" s="41"/>
      <c r="BU7" s="41"/>
      <c r="BV7" s="41"/>
      <c r="BW7" s="41"/>
      <c r="BX7" s="41"/>
      <c r="BY7" s="41"/>
      <c r="BZ7" s="59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</row>
    <row r="8" spans="2:99" s="2" customFormat="1" ht="15">
      <c r="B8" s="91" t="s">
        <v>37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57"/>
      <c r="BC8" s="57"/>
      <c r="BD8" s="58"/>
      <c r="BE8" s="39"/>
      <c r="BF8" s="39"/>
      <c r="BG8" s="39"/>
      <c r="BH8" s="39"/>
      <c r="BI8" s="39"/>
      <c r="BJ8" s="40"/>
      <c r="BK8" s="40"/>
      <c r="BL8" s="40"/>
      <c r="BM8" s="40"/>
      <c r="BN8" s="40"/>
      <c r="BO8" s="40"/>
      <c r="BP8" s="40"/>
      <c r="BQ8" s="40"/>
      <c r="BR8" s="40"/>
      <c r="BS8" s="41"/>
      <c r="BT8" s="41"/>
      <c r="BU8" s="41"/>
      <c r="BV8" s="41"/>
      <c r="BW8" s="41"/>
      <c r="BX8" s="41"/>
      <c r="BY8" s="41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</row>
    <row r="9" spans="54:99" s="2" customFormat="1" ht="6" customHeight="1">
      <c r="BB9" s="58"/>
      <c r="BC9" s="58"/>
      <c r="BD9" s="58"/>
      <c r="BE9" s="39"/>
      <c r="BF9" s="39"/>
      <c r="BG9" s="39"/>
      <c r="BH9" s="39"/>
      <c r="BI9" s="39"/>
      <c r="BJ9" s="40"/>
      <c r="BK9" s="40"/>
      <c r="BL9" s="40"/>
      <c r="BM9" s="40"/>
      <c r="BN9" s="40"/>
      <c r="BO9" s="40"/>
      <c r="BP9" s="40"/>
      <c r="BQ9" s="40"/>
      <c r="BR9" s="40"/>
      <c r="BS9" s="41"/>
      <c r="BT9" s="41"/>
      <c r="BU9" s="41"/>
      <c r="BV9" s="41"/>
      <c r="BW9" s="41"/>
      <c r="BX9" s="41"/>
      <c r="BY9" s="41"/>
      <c r="BZ9" s="59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</row>
    <row r="10" spans="7:99" s="2" customFormat="1" ht="15.75">
      <c r="G10" s="6" t="s">
        <v>2</v>
      </c>
      <c r="H10" s="83">
        <v>0.4166666666666667</v>
      </c>
      <c r="I10" s="83"/>
      <c r="J10" s="83"/>
      <c r="K10" s="83"/>
      <c r="L10" s="83"/>
      <c r="M10" s="7" t="s">
        <v>3</v>
      </c>
      <c r="T10" s="6" t="s">
        <v>4</v>
      </c>
      <c r="U10" s="90">
        <v>1</v>
      </c>
      <c r="V10" s="90"/>
      <c r="W10" s="17" t="s">
        <v>25</v>
      </c>
      <c r="X10" s="89">
        <v>0.006944444444444444</v>
      </c>
      <c r="Y10" s="89"/>
      <c r="Z10" s="89"/>
      <c r="AA10" s="89"/>
      <c r="AB10" s="89"/>
      <c r="AC10" s="7" t="s">
        <v>5</v>
      </c>
      <c r="AK10" s="6" t="s">
        <v>6</v>
      </c>
      <c r="AL10" s="89">
        <v>0.001388888888888889</v>
      </c>
      <c r="AM10" s="89"/>
      <c r="AN10" s="89"/>
      <c r="AO10" s="89"/>
      <c r="AP10" s="89"/>
      <c r="AQ10" s="7" t="s">
        <v>5</v>
      </c>
      <c r="BB10" s="58"/>
      <c r="BC10" s="58"/>
      <c r="BD10" s="58"/>
      <c r="BE10" s="39"/>
      <c r="BF10" s="39"/>
      <c r="BG10" s="39"/>
      <c r="BH10" s="39"/>
      <c r="BI10" s="39"/>
      <c r="BJ10" s="40"/>
      <c r="BK10" s="40"/>
      <c r="BL10" s="40"/>
      <c r="BM10" s="40"/>
      <c r="BN10" s="40"/>
      <c r="BO10" s="40"/>
      <c r="BP10" s="40"/>
      <c r="BQ10" s="40"/>
      <c r="BR10" s="40"/>
      <c r="BS10" s="41"/>
      <c r="BT10" s="41"/>
      <c r="BU10" s="41"/>
      <c r="BV10" s="41"/>
      <c r="BW10" s="41"/>
      <c r="BX10" s="41"/>
      <c r="BY10" s="41"/>
      <c r="BZ10" s="59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</row>
    <row r="11" ht="9" customHeight="1"/>
    <row r="12" ht="6" customHeight="1"/>
    <row r="13" spans="2:150" ht="12.75">
      <c r="B13" s="1" t="s">
        <v>7</v>
      </c>
      <c r="CM13" s="30"/>
      <c r="CN13" s="30"/>
      <c r="CO13" s="30"/>
      <c r="CP13" s="30"/>
      <c r="CQ13" s="30"/>
      <c r="CR13" s="30"/>
      <c r="CS13" s="30"/>
      <c r="CT13" s="30"/>
      <c r="CU13" s="30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</row>
    <row r="14" spans="91:150" ht="6" customHeight="1" thickBot="1">
      <c r="CM14" s="30"/>
      <c r="CN14" s="30"/>
      <c r="CO14" s="30"/>
      <c r="CP14" s="30"/>
      <c r="CQ14" s="30"/>
      <c r="CR14" s="30"/>
      <c r="CS14" s="30"/>
      <c r="CT14" s="30"/>
      <c r="CU14" s="30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</row>
    <row r="15" spans="2:150" ht="15">
      <c r="B15" s="84" t="s">
        <v>8</v>
      </c>
      <c r="C15" s="85"/>
      <c r="D15" s="77" t="s">
        <v>31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134"/>
      <c r="AE15" s="82"/>
      <c r="AF15" s="82"/>
      <c r="AG15" s="80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6"/>
      <c r="BC15" s="86"/>
      <c r="CM15" s="30"/>
      <c r="CN15" s="30"/>
      <c r="CO15" s="30"/>
      <c r="CP15" s="30"/>
      <c r="CQ15" s="30"/>
      <c r="CR15" s="30"/>
      <c r="CS15" s="30"/>
      <c r="CT15" s="30"/>
      <c r="CU15" s="30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</row>
    <row r="16" spans="2:150" ht="15">
      <c r="B16" s="96" t="s">
        <v>9</v>
      </c>
      <c r="C16" s="97"/>
      <c r="D16" s="114" t="s">
        <v>32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5"/>
      <c r="AE16" s="82"/>
      <c r="AF16" s="82"/>
      <c r="AG16" s="80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6"/>
      <c r="BC16" s="86"/>
      <c r="CM16" s="30"/>
      <c r="CN16" s="30"/>
      <c r="CO16" s="30"/>
      <c r="CP16" s="30"/>
      <c r="CQ16" s="30"/>
      <c r="CR16" s="30"/>
      <c r="CS16" s="30"/>
      <c r="CT16" s="30"/>
      <c r="CU16" s="30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</row>
    <row r="17" spans="2:150" ht="15">
      <c r="B17" s="96" t="s">
        <v>10</v>
      </c>
      <c r="C17" s="97"/>
      <c r="D17" s="112" t="s">
        <v>33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3"/>
      <c r="AE17" s="82"/>
      <c r="AF17" s="82"/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6"/>
      <c r="BC17" s="86"/>
      <c r="CM17" s="30"/>
      <c r="CN17" s="30"/>
      <c r="CO17" s="30"/>
      <c r="CP17" s="30"/>
      <c r="CQ17" s="30"/>
      <c r="CR17" s="30"/>
      <c r="CS17" s="30"/>
      <c r="CT17" s="30"/>
      <c r="CU17" s="30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</row>
    <row r="18" spans="2:150" ht="15">
      <c r="B18" s="150" t="s">
        <v>11</v>
      </c>
      <c r="C18" s="97"/>
      <c r="D18" s="112" t="s">
        <v>34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3"/>
      <c r="AE18" s="48"/>
      <c r="AF18" s="48"/>
      <c r="AG18" s="49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60"/>
      <c r="BC18" s="6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</row>
    <row r="19" spans="2:150" ht="15.75" thickBot="1">
      <c r="B19" s="98" t="s">
        <v>12</v>
      </c>
      <c r="C19" s="99"/>
      <c r="D19" s="95" t="s">
        <v>38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165"/>
      <c r="AE19" s="48"/>
      <c r="AF19" s="48"/>
      <c r="AG19" s="49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60"/>
      <c r="BC19" s="60"/>
      <c r="CM19" s="30"/>
      <c r="CN19" s="30"/>
      <c r="CO19" s="30"/>
      <c r="CP19" s="30"/>
      <c r="CQ19" s="30"/>
      <c r="CR19" s="30"/>
      <c r="CS19" s="30"/>
      <c r="CT19" s="30"/>
      <c r="CU19" s="30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</row>
    <row r="20" spans="91:150" ht="12.75">
      <c r="CM20" s="30"/>
      <c r="CN20" s="30"/>
      <c r="CO20" s="30"/>
      <c r="CP20" s="30"/>
      <c r="CQ20" s="30"/>
      <c r="CR20" s="30"/>
      <c r="CS20" s="30"/>
      <c r="CT20" s="30"/>
      <c r="CU20" s="30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</row>
    <row r="21" spans="2:150" ht="12.75">
      <c r="B21" s="1" t="s">
        <v>40</v>
      </c>
      <c r="CM21" s="30"/>
      <c r="CN21" s="30"/>
      <c r="CO21" s="30"/>
      <c r="CP21" s="30"/>
      <c r="CQ21" s="30"/>
      <c r="CR21" s="30"/>
      <c r="CS21" s="30"/>
      <c r="CT21" s="30"/>
      <c r="CU21" s="30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</row>
    <row r="22" spans="91:150" ht="6" customHeight="1" thickBot="1">
      <c r="CM22" s="30"/>
      <c r="CN22" s="30"/>
      <c r="CO22" s="30"/>
      <c r="CP22" s="30"/>
      <c r="CQ22" s="30"/>
      <c r="CR22" s="30"/>
      <c r="CS22" s="30"/>
      <c r="CT22" s="30"/>
      <c r="CU22" s="30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</row>
    <row r="23" spans="2:150" s="4" customFormat="1" ht="16.5" customHeight="1" thickBot="1">
      <c r="B23" s="102" t="s">
        <v>13</v>
      </c>
      <c r="C23" s="103"/>
      <c r="D23" s="92" t="s">
        <v>42</v>
      </c>
      <c r="E23" s="93"/>
      <c r="F23" s="93"/>
      <c r="G23" s="93"/>
      <c r="H23" s="93"/>
      <c r="I23" s="94"/>
      <c r="J23" s="92" t="s">
        <v>14</v>
      </c>
      <c r="K23" s="93"/>
      <c r="L23" s="93"/>
      <c r="M23" s="93"/>
      <c r="N23" s="94"/>
      <c r="O23" s="92" t="s">
        <v>15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4"/>
      <c r="AW23" s="92" t="s">
        <v>18</v>
      </c>
      <c r="AX23" s="93"/>
      <c r="AY23" s="93"/>
      <c r="AZ23" s="93"/>
      <c r="BA23" s="94"/>
      <c r="BB23" s="100"/>
      <c r="BC23" s="101"/>
      <c r="BD23" s="61"/>
      <c r="BE23" s="21"/>
      <c r="BF23" s="22" t="s">
        <v>22</v>
      </c>
      <c r="BG23" s="23"/>
      <c r="BH23" s="23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42"/>
      <c r="BT23" s="42"/>
      <c r="BU23" s="42"/>
      <c r="BV23" s="42"/>
      <c r="BW23" s="42"/>
      <c r="BX23" s="42"/>
      <c r="BY23" s="42"/>
      <c r="BZ23" s="61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</row>
    <row r="24" spans="2:150" s="5" customFormat="1" ht="18" customHeight="1">
      <c r="B24" s="65">
        <v>1</v>
      </c>
      <c r="C24" s="66"/>
      <c r="D24" s="67"/>
      <c r="E24" s="68"/>
      <c r="F24" s="68"/>
      <c r="G24" s="68"/>
      <c r="H24" s="68"/>
      <c r="I24" s="69"/>
      <c r="J24" s="70">
        <f>$H$10</f>
        <v>0.4166666666666667</v>
      </c>
      <c r="K24" s="70"/>
      <c r="L24" s="70"/>
      <c r="M24" s="70"/>
      <c r="N24" s="70"/>
      <c r="O24" s="76" t="str">
        <f>$D$15</f>
        <v>A1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11" t="s">
        <v>17</v>
      </c>
      <c r="AF24" s="77" t="str">
        <f>$D$16</f>
        <v>A2</v>
      </c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1"/>
      <c r="AX24" s="72"/>
      <c r="AY24" s="11" t="s">
        <v>16</v>
      </c>
      <c r="AZ24" s="72"/>
      <c r="BA24" s="73"/>
      <c r="BB24" s="74"/>
      <c r="BC24" s="75"/>
      <c r="BD24" s="61"/>
      <c r="BE24" s="21"/>
      <c r="BF24" s="24" t="str">
        <f>IF(ISBLANK(AW24),"0",IF(AW24&gt;AZ24,3,IF(AW24=AZ24,1,0)))</f>
        <v>0</v>
      </c>
      <c r="BG24" s="24" t="s">
        <v>16</v>
      </c>
      <c r="BH24" s="24" t="str">
        <f>IF(ISBLANK(AZ24),"0",IF(AZ24&gt;AW24,3,IF(AZ24=AW24,1,0)))</f>
        <v>0</v>
      </c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42"/>
      <c r="BT24" s="42"/>
      <c r="BU24" s="42"/>
      <c r="BV24" s="42"/>
      <c r="BW24" s="42"/>
      <c r="BX24" s="42"/>
      <c r="BY24" s="42"/>
      <c r="BZ24" s="61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</row>
    <row r="25" spans="2:150" s="4" customFormat="1" ht="18" customHeight="1" thickBot="1">
      <c r="B25" s="151">
        <v>2</v>
      </c>
      <c r="C25" s="152"/>
      <c r="D25" s="153"/>
      <c r="E25" s="154"/>
      <c r="F25" s="154"/>
      <c r="G25" s="154"/>
      <c r="H25" s="154"/>
      <c r="I25" s="155"/>
      <c r="J25" s="63">
        <f>J24+$U$10*$X$10+$AL$10</f>
        <v>0.425</v>
      </c>
      <c r="K25" s="64"/>
      <c r="L25" s="64"/>
      <c r="M25" s="64"/>
      <c r="N25" s="64"/>
      <c r="O25" s="156" t="str">
        <f>D18</f>
        <v>A4</v>
      </c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8" t="s">
        <v>17</v>
      </c>
      <c r="AF25" s="157" t="str">
        <f>D19</f>
        <v>A5</v>
      </c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9"/>
      <c r="AW25" s="160"/>
      <c r="AX25" s="161"/>
      <c r="AY25" s="158" t="s">
        <v>16</v>
      </c>
      <c r="AZ25" s="161"/>
      <c r="BA25" s="162"/>
      <c r="BB25" s="163"/>
      <c r="BC25" s="164"/>
      <c r="BD25" s="61"/>
      <c r="BE25" s="21"/>
      <c r="BF25" s="24" t="str">
        <f aca="true" t="shared" si="0" ref="BF25:BF33">IF(ISBLANK(AW25),"0",IF(AW25&gt;AZ25,3,IF(AW25=AZ25,1,0)))</f>
        <v>0</v>
      </c>
      <c r="BG25" s="24" t="s">
        <v>16</v>
      </c>
      <c r="BH25" s="24" t="str">
        <f aca="true" t="shared" si="1" ref="BH25:BH33">IF(ISBLANK(AZ25),"0",IF(AZ25&gt;AW25,3,IF(AZ25=AW25,1,0)))</f>
        <v>0</v>
      </c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42"/>
      <c r="BT25" s="42"/>
      <c r="BU25" s="42"/>
      <c r="BV25" s="42"/>
      <c r="BW25" s="42"/>
      <c r="BX25" s="42"/>
      <c r="BY25" s="42"/>
      <c r="BZ25" s="61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</row>
    <row r="26" spans="2:150" s="4" customFormat="1" ht="18" customHeight="1">
      <c r="B26" s="65">
        <v>3</v>
      </c>
      <c r="C26" s="66"/>
      <c r="D26" s="67"/>
      <c r="E26" s="68"/>
      <c r="F26" s="68"/>
      <c r="G26" s="68"/>
      <c r="H26" s="68"/>
      <c r="I26" s="69"/>
      <c r="J26" s="70">
        <f>J25+$U$10*$X$10+$AL$10</f>
        <v>0.4333333333333333</v>
      </c>
      <c r="K26" s="70"/>
      <c r="L26" s="70"/>
      <c r="M26" s="70"/>
      <c r="N26" s="70"/>
      <c r="O26" s="76" t="str">
        <f>D15</f>
        <v>A1</v>
      </c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11" t="s">
        <v>17</v>
      </c>
      <c r="AF26" s="77" t="str">
        <f>D17</f>
        <v>A3</v>
      </c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8"/>
      <c r="AW26" s="71"/>
      <c r="AX26" s="72"/>
      <c r="AY26" s="11" t="s">
        <v>16</v>
      </c>
      <c r="AZ26" s="72"/>
      <c r="BA26" s="73"/>
      <c r="BB26" s="74"/>
      <c r="BC26" s="75"/>
      <c r="BD26" s="61"/>
      <c r="BE26" s="21"/>
      <c r="BF26" s="24" t="str">
        <f t="shared" si="0"/>
        <v>0</v>
      </c>
      <c r="BG26" s="24" t="s">
        <v>16</v>
      </c>
      <c r="BH26" s="24" t="str">
        <f t="shared" si="1"/>
        <v>0</v>
      </c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42"/>
      <c r="BT26" s="42"/>
      <c r="BU26" s="42"/>
      <c r="BV26" s="42"/>
      <c r="BW26" s="42"/>
      <c r="BX26" s="42"/>
      <c r="BY26" s="42"/>
      <c r="BZ26" s="61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</row>
    <row r="27" spans="2:150" s="4" customFormat="1" ht="18" customHeight="1" thickBot="1">
      <c r="B27" s="151">
        <v>4</v>
      </c>
      <c r="C27" s="152"/>
      <c r="D27" s="153"/>
      <c r="E27" s="154"/>
      <c r="F27" s="154"/>
      <c r="G27" s="154"/>
      <c r="H27" s="154"/>
      <c r="I27" s="155"/>
      <c r="J27" s="63">
        <f aca="true" t="shared" si="2" ref="J27:J34">J26+$U$10*$X$10+$AL$10</f>
        <v>0.4416666666666666</v>
      </c>
      <c r="K27" s="64"/>
      <c r="L27" s="64"/>
      <c r="M27" s="64"/>
      <c r="N27" s="64"/>
      <c r="O27" s="156" t="str">
        <f>$D$16</f>
        <v>A2</v>
      </c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8" t="s">
        <v>17</v>
      </c>
      <c r="AF27" s="157" t="str">
        <f>D18</f>
        <v>A4</v>
      </c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9"/>
      <c r="AW27" s="160"/>
      <c r="AX27" s="161"/>
      <c r="AY27" s="158" t="s">
        <v>16</v>
      </c>
      <c r="AZ27" s="161"/>
      <c r="BA27" s="162"/>
      <c r="BB27" s="163"/>
      <c r="BC27" s="164"/>
      <c r="BD27" s="61"/>
      <c r="BE27" s="21"/>
      <c r="BF27" s="24" t="str">
        <f t="shared" si="0"/>
        <v>0</v>
      </c>
      <c r="BG27" s="24" t="s">
        <v>16</v>
      </c>
      <c r="BH27" s="24" t="str">
        <f t="shared" si="1"/>
        <v>0</v>
      </c>
      <c r="BI27" s="21"/>
      <c r="BJ27" s="61"/>
      <c r="BK27" s="61"/>
      <c r="BL27" s="61"/>
      <c r="BM27" s="61"/>
      <c r="BN27" s="61"/>
      <c r="BO27" s="61"/>
      <c r="BP27" s="61"/>
      <c r="BQ27" s="21"/>
      <c r="BR27" s="21"/>
      <c r="BS27" s="42"/>
      <c r="BT27" s="42"/>
      <c r="BU27" s="42"/>
      <c r="BV27" s="42"/>
      <c r="BW27" s="42"/>
      <c r="BX27" s="42"/>
      <c r="BY27" s="42"/>
      <c r="BZ27" s="61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</row>
    <row r="28" spans="2:150" s="4" customFormat="1" ht="18" customHeight="1">
      <c r="B28" s="65">
        <v>5</v>
      </c>
      <c r="C28" s="66"/>
      <c r="D28" s="67"/>
      <c r="E28" s="68"/>
      <c r="F28" s="68"/>
      <c r="G28" s="68"/>
      <c r="H28" s="68"/>
      <c r="I28" s="69"/>
      <c r="J28" s="70">
        <f t="shared" si="2"/>
        <v>0.4499999999999999</v>
      </c>
      <c r="K28" s="70"/>
      <c r="L28" s="70"/>
      <c r="M28" s="70"/>
      <c r="N28" s="70"/>
      <c r="O28" s="76" t="str">
        <f>$D$19</f>
        <v>A5</v>
      </c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11" t="s">
        <v>17</v>
      </c>
      <c r="AF28" s="77" t="str">
        <f>$D$17</f>
        <v>A3</v>
      </c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8"/>
      <c r="AW28" s="71"/>
      <c r="AX28" s="72"/>
      <c r="AY28" s="11" t="s">
        <v>16</v>
      </c>
      <c r="AZ28" s="72"/>
      <c r="BA28" s="73"/>
      <c r="BB28" s="74"/>
      <c r="BC28" s="75"/>
      <c r="BD28" s="61"/>
      <c r="BE28" s="21"/>
      <c r="BF28" s="24" t="str">
        <f t="shared" si="0"/>
        <v>0</v>
      </c>
      <c r="BG28" s="24" t="s">
        <v>16</v>
      </c>
      <c r="BH28" s="24" t="str">
        <f t="shared" si="1"/>
        <v>0</v>
      </c>
      <c r="BI28" s="19"/>
      <c r="BJ28" s="26" t="str">
        <f>$D$19</f>
        <v>A5</v>
      </c>
      <c r="BK28" s="27">
        <f>COUNT($AZ$25,$AW$28,$AZ$31,$AZ$33,$AW$35,$AZ$37,$AW$39,$AW$42)</f>
        <v>0</v>
      </c>
      <c r="BL28" s="62">
        <f>SUM($BH$25,$BF$28,$BH$31,$BH$33,$BF$35,$BH$37,$BF$39,$BF$42)</f>
        <v>0</v>
      </c>
      <c r="BM28" s="27">
        <f>SUM($AZ$25,$AW$28,$AZ$31,$AZ$33,$AW$35,$AZ$37,$AW$39,$AW$42)</f>
        <v>0</v>
      </c>
      <c r="BN28" s="28" t="s">
        <v>16</v>
      </c>
      <c r="BO28" s="27">
        <f>SUM($AW$25,$AZ$28,$AW$31,$AW$33,$AZ$35,$AW$37,$AZ$39,$AZ$42)</f>
        <v>0</v>
      </c>
      <c r="BP28" s="29">
        <f>SUM(BM28-BO28)</f>
        <v>0</v>
      </c>
      <c r="BQ28" s="21"/>
      <c r="BR28" s="21"/>
      <c r="BS28" s="42"/>
      <c r="BT28" s="42"/>
      <c r="BU28" s="42"/>
      <c r="BV28" s="42"/>
      <c r="BW28" s="42"/>
      <c r="BX28" s="42"/>
      <c r="BY28" s="42"/>
      <c r="BZ28" s="61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</row>
    <row r="29" spans="2:150" s="4" customFormat="1" ht="18" customHeight="1" thickBot="1">
      <c r="B29" s="151">
        <v>6</v>
      </c>
      <c r="C29" s="152"/>
      <c r="D29" s="153"/>
      <c r="E29" s="154"/>
      <c r="F29" s="154"/>
      <c r="G29" s="154"/>
      <c r="H29" s="154"/>
      <c r="I29" s="155"/>
      <c r="J29" s="63">
        <f t="shared" si="2"/>
        <v>0.4583333333333332</v>
      </c>
      <c r="K29" s="64"/>
      <c r="L29" s="64"/>
      <c r="M29" s="64"/>
      <c r="N29" s="64"/>
      <c r="O29" s="156" t="str">
        <f>D15</f>
        <v>A1</v>
      </c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8" t="s">
        <v>17</v>
      </c>
      <c r="AF29" s="157" t="str">
        <f>D18</f>
        <v>A4</v>
      </c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9"/>
      <c r="AW29" s="160"/>
      <c r="AX29" s="161"/>
      <c r="AY29" s="158" t="s">
        <v>16</v>
      </c>
      <c r="AZ29" s="161"/>
      <c r="BA29" s="162"/>
      <c r="BB29" s="163"/>
      <c r="BC29" s="164"/>
      <c r="BD29" s="61"/>
      <c r="BE29" s="21"/>
      <c r="BF29" s="24" t="str">
        <f t="shared" si="0"/>
        <v>0</v>
      </c>
      <c r="BG29" s="24" t="s">
        <v>16</v>
      </c>
      <c r="BH29" s="24" t="str">
        <f t="shared" si="1"/>
        <v>0</v>
      </c>
      <c r="BI29" s="19"/>
      <c r="BJ29" s="26" t="str">
        <f>$D$18</f>
        <v>A4</v>
      </c>
      <c r="BK29" s="27">
        <f>COUNT($AW$25,$AZ$27,$AZ$29,$AZ$32,$AZ$35,$AW$41,$AW$38,$AW$43)</f>
        <v>0</v>
      </c>
      <c r="BL29" s="27">
        <f>SUM($BF$25,$BH$27,$BH$29,$BH$32,,$BH$35,$BF$37,$BF$38,,$BF$42)</f>
        <v>0</v>
      </c>
      <c r="BM29" s="27">
        <f>SUM($AW$25,$AZ$27,$AZ$29,$AZ$32,$AZ$35,$AW$41,$AW$38,$AW$43)</f>
        <v>0</v>
      </c>
      <c r="BN29" s="28" t="s">
        <v>16</v>
      </c>
      <c r="BO29" s="27">
        <f>SUM($AZ$25,$AW$27,$AW$29,$AW$32,$AW$35,$AZ$41,$AZ$38,$AZ$43)</f>
        <v>0</v>
      </c>
      <c r="BP29" s="29">
        <f>SUM(BM29-BO29)</f>
        <v>0</v>
      </c>
      <c r="BQ29" s="21"/>
      <c r="BR29" s="21"/>
      <c r="BS29" s="42"/>
      <c r="BT29" s="42"/>
      <c r="BU29" s="42"/>
      <c r="BV29" s="42"/>
      <c r="BW29" s="42"/>
      <c r="BX29" s="42"/>
      <c r="BY29" s="42"/>
      <c r="BZ29" s="61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</row>
    <row r="30" spans="2:150" s="4" customFormat="1" ht="18" customHeight="1">
      <c r="B30" s="65">
        <v>7</v>
      </c>
      <c r="C30" s="66"/>
      <c r="D30" s="67"/>
      <c r="E30" s="68"/>
      <c r="F30" s="68"/>
      <c r="G30" s="68"/>
      <c r="H30" s="68"/>
      <c r="I30" s="69"/>
      <c r="J30" s="70">
        <f t="shared" si="2"/>
        <v>0.4666666666666665</v>
      </c>
      <c r="K30" s="70"/>
      <c r="L30" s="70"/>
      <c r="M30" s="70"/>
      <c r="N30" s="70"/>
      <c r="O30" s="76" t="str">
        <f>$D$16</f>
        <v>A2</v>
      </c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11" t="s">
        <v>17</v>
      </c>
      <c r="AF30" s="77" t="str">
        <f>$D$17</f>
        <v>A3</v>
      </c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8"/>
      <c r="AW30" s="71"/>
      <c r="AX30" s="72"/>
      <c r="AY30" s="11" t="s">
        <v>16</v>
      </c>
      <c r="AZ30" s="72"/>
      <c r="BA30" s="73"/>
      <c r="BB30" s="74"/>
      <c r="BC30" s="75"/>
      <c r="BD30" s="61"/>
      <c r="BE30" s="21"/>
      <c r="BF30" s="24" t="str">
        <f t="shared" si="0"/>
        <v>0</v>
      </c>
      <c r="BG30" s="24" t="s">
        <v>16</v>
      </c>
      <c r="BH30" s="24" t="str">
        <f t="shared" si="1"/>
        <v>0</v>
      </c>
      <c r="BI30" s="19"/>
      <c r="BJ30" s="26" t="str">
        <f>$D$17</f>
        <v>A3</v>
      </c>
      <c r="BK30" s="27">
        <f>COUNT($AZ$26,$AZ$28,$AZ$30,$AW$32,$AW$34,$AW$37,$AW$40,$AZ$43)</f>
        <v>0</v>
      </c>
      <c r="BL30" s="27">
        <f>SUM($BH$26,$BH$28,$BH$30,$BF$32,$BF$34,$BF$37,$BF$40,$BH$43)</f>
        <v>0</v>
      </c>
      <c r="BM30" s="27">
        <f>SUM($AZ$26,$AZ$28,$AZ$30,$AW$32,$AW$34,$AW$37,$AW$40,$AZ$43)</f>
        <v>0</v>
      </c>
      <c r="BN30" s="28" t="s">
        <v>16</v>
      </c>
      <c r="BO30" s="27">
        <f>SUM($AW$26,$AW$28,$AW$30,$AZ$32,$AZ$34,$AZ$37,$AZ$40,$AW$43)</f>
        <v>0</v>
      </c>
      <c r="BP30" s="29">
        <f>SUM(BM30-BO30)</f>
        <v>0</v>
      </c>
      <c r="BQ30" s="21"/>
      <c r="BR30" s="21"/>
      <c r="BS30" s="42"/>
      <c r="BT30" s="42"/>
      <c r="BU30" s="42"/>
      <c r="BV30" s="42"/>
      <c r="BW30" s="42"/>
      <c r="BX30" s="42"/>
      <c r="BY30" s="42"/>
      <c r="BZ30" s="61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</row>
    <row r="31" spans="2:150" s="4" customFormat="1" ht="18" customHeight="1" thickBot="1">
      <c r="B31" s="151">
        <v>8</v>
      </c>
      <c r="C31" s="152"/>
      <c r="D31" s="153"/>
      <c r="E31" s="154"/>
      <c r="F31" s="154"/>
      <c r="G31" s="154"/>
      <c r="H31" s="154"/>
      <c r="I31" s="155"/>
      <c r="J31" s="63">
        <f t="shared" si="2"/>
        <v>0.4749999999999998</v>
      </c>
      <c r="K31" s="64"/>
      <c r="L31" s="64"/>
      <c r="M31" s="64"/>
      <c r="N31" s="64"/>
      <c r="O31" s="156" t="str">
        <f>D15</f>
        <v>A1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8" t="s">
        <v>17</v>
      </c>
      <c r="AF31" s="157" t="str">
        <f>$D$19</f>
        <v>A5</v>
      </c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9"/>
      <c r="AW31" s="160"/>
      <c r="AX31" s="161"/>
      <c r="AY31" s="158" t="s">
        <v>16</v>
      </c>
      <c r="AZ31" s="161"/>
      <c r="BA31" s="162"/>
      <c r="BB31" s="163"/>
      <c r="BC31" s="164"/>
      <c r="BD31" s="61"/>
      <c r="BE31" s="21"/>
      <c r="BF31" s="24" t="str">
        <f t="shared" si="0"/>
        <v>0</v>
      </c>
      <c r="BG31" s="24" t="s">
        <v>16</v>
      </c>
      <c r="BH31" s="24" t="str">
        <f t="shared" si="1"/>
        <v>0</v>
      </c>
      <c r="BI31" s="19"/>
      <c r="BJ31" s="26" t="str">
        <f>$D$16</f>
        <v>A2</v>
      </c>
      <c r="BK31" s="27">
        <f>COUNT($AZ$24,$AW$27,$AW$30,$AW$33,$AW$36,$AZ$38,$AZ$40,$AZ$42)</f>
        <v>0</v>
      </c>
      <c r="BL31" s="27">
        <f>SUM($BH$24,$BF$27,$BF$30,$BF$33,$BF$36,$BH$38,$BH$40,$BH$42)</f>
        <v>0</v>
      </c>
      <c r="BM31" s="27">
        <f>SUM($AZ$24,$AW$27,$AW$30,$AW$33,$AW$36,$AZ$38,$AZ$40,$AZ$42)</f>
        <v>0</v>
      </c>
      <c r="BN31" s="28" t="s">
        <v>16</v>
      </c>
      <c r="BO31" s="27">
        <f>SUM($AW$24,$AZ$27,$AZ$30,$AZ$33,$AZ$36,$AW$38,$AW$40,$AW$42)</f>
        <v>0</v>
      </c>
      <c r="BP31" s="29">
        <f>SUM(BM31-BO31)</f>
        <v>0</v>
      </c>
      <c r="BQ31" s="21"/>
      <c r="BR31" s="21"/>
      <c r="BS31" s="42"/>
      <c r="BT31" s="42"/>
      <c r="BU31" s="42"/>
      <c r="BV31" s="42"/>
      <c r="BW31" s="42"/>
      <c r="BX31" s="42"/>
      <c r="BY31" s="42"/>
      <c r="BZ31" s="61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</row>
    <row r="32" spans="2:150" s="4" customFormat="1" ht="18" customHeight="1">
      <c r="B32" s="65">
        <v>9</v>
      </c>
      <c r="C32" s="66"/>
      <c r="D32" s="67"/>
      <c r="E32" s="68"/>
      <c r="F32" s="68"/>
      <c r="G32" s="68"/>
      <c r="H32" s="68"/>
      <c r="I32" s="69"/>
      <c r="J32" s="70">
        <f t="shared" si="2"/>
        <v>0.4833333333333331</v>
      </c>
      <c r="K32" s="70"/>
      <c r="L32" s="70"/>
      <c r="M32" s="70"/>
      <c r="N32" s="70"/>
      <c r="O32" s="76" t="str">
        <f>$D$17</f>
        <v>A3</v>
      </c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11" t="s">
        <v>17</v>
      </c>
      <c r="AF32" s="77" t="str">
        <f>$D$18</f>
        <v>A4</v>
      </c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8"/>
      <c r="AW32" s="71"/>
      <c r="AX32" s="72"/>
      <c r="AY32" s="11" t="s">
        <v>16</v>
      </c>
      <c r="AZ32" s="72"/>
      <c r="BA32" s="73"/>
      <c r="BB32" s="74"/>
      <c r="BC32" s="75"/>
      <c r="BD32" s="61"/>
      <c r="BE32" s="21"/>
      <c r="BF32" s="24" t="str">
        <f t="shared" si="0"/>
        <v>0</v>
      </c>
      <c r="BG32" s="24" t="s">
        <v>16</v>
      </c>
      <c r="BH32" s="24" t="str">
        <f t="shared" si="1"/>
        <v>0</v>
      </c>
      <c r="BI32" s="19"/>
      <c r="BJ32" s="26" t="str">
        <f>$D$15</f>
        <v>A1</v>
      </c>
      <c r="BK32" s="27">
        <f>COUNT($AW$24,$AW$26,$AW$29,$AZ$34,$AZ$36,$AW$31,$AZ41,$AZ$39)</f>
        <v>0</v>
      </c>
      <c r="BL32" s="27">
        <f>SUM($BF$24,$BF$26,$BF$29,$BH$34,$BH$36,$BF$31,$BH41,$BH$39)</f>
        <v>0</v>
      </c>
      <c r="BM32" s="27">
        <f>SUM($AW$24,$AW$26,$AW$29,$AZ$34,$AZ$36,$AW$31,$AZ41,$AZ$39)</f>
        <v>0</v>
      </c>
      <c r="BN32" s="28" t="s">
        <v>16</v>
      </c>
      <c r="BO32" s="27">
        <f>SUM($AZ$24,$AZ$26,$AZ$29,$AW$34,$AW$36,$AZ$31,$AW41,$AW$39)</f>
        <v>0</v>
      </c>
      <c r="BP32" s="29">
        <f>SUM(BM32-BO32)</f>
        <v>0</v>
      </c>
      <c r="BQ32" s="21"/>
      <c r="BR32" s="21"/>
      <c r="BS32" s="42"/>
      <c r="BT32" s="42"/>
      <c r="BU32" s="42"/>
      <c r="BV32" s="42"/>
      <c r="BW32" s="42"/>
      <c r="BX32" s="42"/>
      <c r="BY32" s="42"/>
      <c r="BZ32" s="61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</row>
    <row r="33" spans="2:150" s="4" customFormat="1" ht="18" customHeight="1" thickBot="1">
      <c r="B33" s="151">
        <v>10</v>
      </c>
      <c r="C33" s="152"/>
      <c r="D33" s="153"/>
      <c r="E33" s="154"/>
      <c r="F33" s="154"/>
      <c r="G33" s="154"/>
      <c r="H33" s="154"/>
      <c r="I33" s="155"/>
      <c r="J33" s="63">
        <f t="shared" si="2"/>
        <v>0.4916666666666664</v>
      </c>
      <c r="K33" s="64"/>
      <c r="L33" s="64"/>
      <c r="M33" s="64"/>
      <c r="N33" s="64"/>
      <c r="O33" s="156" t="str">
        <f>$D$16</f>
        <v>A2</v>
      </c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8" t="s">
        <v>17</v>
      </c>
      <c r="AF33" s="157" t="str">
        <f>$D$19</f>
        <v>A5</v>
      </c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9"/>
      <c r="AW33" s="160"/>
      <c r="AX33" s="161"/>
      <c r="AY33" s="158" t="s">
        <v>16</v>
      </c>
      <c r="AZ33" s="161"/>
      <c r="BA33" s="162"/>
      <c r="BB33" s="163"/>
      <c r="BC33" s="164"/>
      <c r="BD33" s="61"/>
      <c r="BE33" s="21"/>
      <c r="BF33" s="24" t="str">
        <f t="shared" si="0"/>
        <v>0</v>
      </c>
      <c r="BG33" s="24" t="s">
        <v>16</v>
      </c>
      <c r="BH33" s="24" t="str">
        <f t="shared" si="1"/>
        <v>0</v>
      </c>
      <c r="BI33" s="19"/>
      <c r="BJ33" s="26"/>
      <c r="BK33" s="27"/>
      <c r="BL33" s="27"/>
      <c r="BM33" s="27"/>
      <c r="BN33" s="28"/>
      <c r="BO33" s="27"/>
      <c r="BP33" s="29"/>
      <c r="BQ33" s="21"/>
      <c r="BR33" s="21"/>
      <c r="BS33" s="42"/>
      <c r="BT33" s="42"/>
      <c r="BU33" s="42"/>
      <c r="BV33" s="42"/>
      <c r="BW33" s="42"/>
      <c r="BX33" s="42"/>
      <c r="BY33" s="42"/>
      <c r="BZ33" s="61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</row>
    <row r="34" spans="2:150" s="4" customFormat="1" ht="18" customHeight="1">
      <c r="B34" s="65">
        <v>11</v>
      </c>
      <c r="C34" s="66"/>
      <c r="D34" s="67"/>
      <c r="E34" s="68"/>
      <c r="F34" s="68"/>
      <c r="G34" s="68"/>
      <c r="H34" s="68"/>
      <c r="I34" s="69"/>
      <c r="J34" s="70">
        <f t="shared" si="2"/>
        <v>0.4999999999999997</v>
      </c>
      <c r="K34" s="70"/>
      <c r="L34" s="70"/>
      <c r="M34" s="70"/>
      <c r="N34" s="70"/>
      <c r="O34" s="76" t="str">
        <f>$D$17</f>
        <v>A3</v>
      </c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11" t="s">
        <v>17</v>
      </c>
      <c r="AF34" s="77" t="str">
        <f>$D$15</f>
        <v>A1</v>
      </c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8"/>
      <c r="AW34" s="71"/>
      <c r="AX34" s="72"/>
      <c r="AY34" s="11" t="s">
        <v>16</v>
      </c>
      <c r="AZ34" s="72"/>
      <c r="BA34" s="73"/>
      <c r="BB34" s="74"/>
      <c r="BC34" s="75"/>
      <c r="BD34" s="61"/>
      <c r="BE34" s="21"/>
      <c r="BF34" s="24" t="str">
        <f aca="true" t="shared" si="3" ref="BF34:BF43">IF(ISBLANK(AW34),"0",IF(AW34&gt;AZ34,3,IF(AW34=AZ34,1,0)))</f>
        <v>0</v>
      </c>
      <c r="BG34" s="24" t="s">
        <v>16</v>
      </c>
      <c r="BH34" s="24" t="str">
        <f aca="true" t="shared" si="4" ref="BH34:BH43">IF(ISBLANK(AZ34),"0",IF(AZ34&gt;AW34,3,IF(AZ34=AW34,1,0)))</f>
        <v>0</v>
      </c>
      <c r="BI34" s="25"/>
      <c r="BJ34" s="26"/>
      <c r="BK34" s="27"/>
      <c r="BL34" s="27"/>
      <c r="BM34" s="27"/>
      <c r="BN34" s="28"/>
      <c r="BO34" s="27"/>
      <c r="BP34" s="29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44"/>
      <c r="CB34" s="44"/>
      <c r="CC34" s="44"/>
      <c r="CD34" s="44"/>
      <c r="CE34" s="44"/>
      <c r="CF34" s="44"/>
      <c r="CG34" s="44"/>
      <c r="CH34" s="5"/>
      <c r="CI34" s="45"/>
      <c r="CJ34" s="45"/>
      <c r="CK34" s="5"/>
      <c r="CL34" s="45"/>
      <c r="CM34" s="45"/>
      <c r="CN34" s="5"/>
      <c r="CO34" s="45"/>
      <c r="CP34" s="5"/>
      <c r="CQ34" s="5"/>
      <c r="CR34" s="45"/>
      <c r="CS34" s="5"/>
      <c r="CT34" s="46"/>
      <c r="CU34" s="33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</row>
    <row r="35" spans="2:150" s="4" customFormat="1" ht="18" customHeight="1" thickBot="1">
      <c r="B35" s="151">
        <v>12</v>
      </c>
      <c r="C35" s="152"/>
      <c r="D35" s="153"/>
      <c r="E35" s="154"/>
      <c r="F35" s="154"/>
      <c r="G35" s="154"/>
      <c r="H35" s="154"/>
      <c r="I35" s="155"/>
      <c r="J35" s="63">
        <f aca="true" t="shared" si="5" ref="J35:J42">J34+$U$10*$X$10+$AL$10</f>
        <v>0.5083333333333331</v>
      </c>
      <c r="K35" s="64"/>
      <c r="L35" s="64"/>
      <c r="M35" s="64"/>
      <c r="N35" s="64"/>
      <c r="O35" s="156" t="str">
        <f>$D$19</f>
        <v>A5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8" t="s">
        <v>17</v>
      </c>
      <c r="AF35" s="157" t="str">
        <f>$D$18</f>
        <v>A4</v>
      </c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9"/>
      <c r="AW35" s="160"/>
      <c r="AX35" s="161"/>
      <c r="AY35" s="158" t="s">
        <v>16</v>
      </c>
      <c r="AZ35" s="161"/>
      <c r="BA35" s="162"/>
      <c r="BB35" s="163"/>
      <c r="BC35" s="164"/>
      <c r="BD35" s="61"/>
      <c r="BE35" s="21"/>
      <c r="BF35" s="24" t="str">
        <f t="shared" si="3"/>
        <v>0</v>
      </c>
      <c r="BG35" s="24" t="s">
        <v>16</v>
      </c>
      <c r="BH35" s="24" t="str">
        <f t="shared" si="4"/>
        <v>0</v>
      </c>
      <c r="BI35" s="25"/>
      <c r="BJ35" s="26"/>
      <c r="BK35" s="27"/>
      <c r="BL35" s="27"/>
      <c r="BM35" s="27"/>
      <c r="BN35" s="28"/>
      <c r="BO35" s="27"/>
      <c r="BP35" s="29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44"/>
      <c r="CB35" s="44"/>
      <c r="CC35" s="44"/>
      <c r="CD35" s="44"/>
      <c r="CE35" s="44"/>
      <c r="CF35" s="44"/>
      <c r="CG35" s="44"/>
      <c r="CH35" s="5"/>
      <c r="CI35" s="45"/>
      <c r="CJ35" s="45"/>
      <c r="CK35" s="5"/>
      <c r="CL35" s="45"/>
      <c r="CM35" s="45"/>
      <c r="CN35" s="5"/>
      <c r="CO35" s="45"/>
      <c r="CP35" s="5"/>
      <c r="CQ35" s="5"/>
      <c r="CR35" s="45"/>
      <c r="CS35" s="5"/>
      <c r="CT35" s="46"/>
      <c r="CU35" s="33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</row>
    <row r="36" spans="2:150" s="4" customFormat="1" ht="18" customHeight="1">
      <c r="B36" s="65">
        <v>13</v>
      </c>
      <c r="C36" s="66"/>
      <c r="D36" s="67"/>
      <c r="E36" s="68"/>
      <c r="F36" s="68"/>
      <c r="G36" s="68"/>
      <c r="H36" s="68"/>
      <c r="I36" s="69"/>
      <c r="J36" s="70">
        <f t="shared" si="5"/>
        <v>0.5166666666666664</v>
      </c>
      <c r="K36" s="70"/>
      <c r="L36" s="70"/>
      <c r="M36" s="70"/>
      <c r="N36" s="70"/>
      <c r="O36" s="76" t="str">
        <f>$D$16</f>
        <v>A2</v>
      </c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11" t="s">
        <v>17</v>
      </c>
      <c r="AF36" s="77" t="str">
        <f>$D$15</f>
        <v>A1</v>
      </c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8"/>
      <c r="AW36" s="71"/>
      <c r="AX36" s="72"/>
      <c r="AY36" s="11" t="s">
        <v>16</v>
      </c>
      <c r="AZ36" s="72"/>
      <c r="BA36" s="73"/>
      <c r="BB36" s="74"/>
      <c r="BC36" s="75"/>
      <c r="BD36" s="61"/>
      <c r="BE36" s="21"/>
      <c r="BF36" s="24" t="str">
        <f t="shared" si="3"/>
        <v>0</v>
      </c>
      <c r="BG36" s="24" t="s">
        <v>16</v>
      </c>
      <c r="BH36" s="24" t="str">
        <f t="shared" si="4"/>
        <v>0</v>
      </c>
      <c r="BI36" s="25"/>
      <c r="BJ36" s="26"/>
      <c r="BK36" s="27"/>
      <c r="BL36" s="27"/>
      <c r="BM36" s="27"/>
      <c r="BN36" s="28"/>
      <c r="BO36" s="27"/>
      <c r="BP36" s="29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44"/>
      <c r="CB36" s="44"/>
      <c r="CC36" s="44"/>
      <c r="CD36" s="44"/>
      <c r="CE36" s="44"/>
      <c r="CF36" s="44"/>
      <c r="CG36" s="44"/>
      <c r="CH36" s="5"/>
      <c r="CI36" s="45"/>
      <c r="CJ36" s="45"/>
      <c r="CK36" s="5"/>
      <c r="CL36" s="45"/>
      <c r="CM36" s="45"/>
      <c r="CN36" s="5"/>
      <c r="CO36" s="45"/>
      <c r="CP36" s="5"/>
      <c r="CQ36" s="5"/>
      <c r="CR36" s="45"/>
      <c r="CS36" s="5"/>
      <c r="CT36" s="46"/>
      <c r="CU36" s="33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</row>
    <row r="37" spans="2:150" s="4" customFormat="1" ht="18" customHeight="1" thickBot="1">
      <c r="B37" s="151">
        <v>14</v>
      </c>
      <c r="C37" s="152"/>
      <c r="D37" s="153"/>
      <c r="E37" s="154"/>
      <c r="F37" s="154"/>
      <c r="G37" s="154"/>
      <c r="H37" s="154"/>
      <c r="I37" s="155"/>
      <c r="J37" s="63">
        <f t="shared" si="5"/>
        <v>0.5249999999999997</v>
      </c>
      <c r="K37" s="64"/>
      <c r="L37" s="64"/>
      <c r="M37" s="64"/>
      <c r="N37" s="64"/>
      <c r="O37" s="156" t="str">
        <f>D$17</f>
        <v>A3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8" t="s">
        <v>17</v>
      </c>
      <c r="AF37" s="157" t="str">
        <f>$D$19</f>
        <v>A5</v>
      </c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9"/>
      <c r="AW37" s="160"/>
      <c r="AX37" s="161"/>
      <c r="AY37" s="158" t="s">
        <v>16</v>
      </c>
      <c r="AZ37" s="161"/>
      <c r="BA37" s="162"/>
      <c r="BB37" s="163"/>
      <c r="BC37" s="164"/>
      <c r="BD37" s="61"/>
      <c r="BE37" s="21"/>
      <c r="BF37" s="24" t="str">
        <f t="shared" si="3"/>
        <v>0</v>
      </c>
      <c r="BG37" s="24" t="s">
        <v>16</v>
      </c>
      <c r="BH37" s="24" t="str">
        <f t="shared" si="4"/>
        <v>0</v>
      </c>
      <c r="BI37" s="25"/>
      <c r="BJ37" s="26"/>
      <c r="BK37" s="27"/>
      <c r="BL37" s="27"/>
      <c r="BM37" s="27"/>
      <c r="BN37" s="28"/>
      <c r="BO37" s="27"/>
      <c r="BP37" s="29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44"/>
      <c r="CB37" s="44"/>
      <c r="CC37" s="44"/>
      <c r="CD37" s="44"/>
      <c r="CE37" s="44"/>
      <c r="CF37" s="44"/>
      <c r="CG37" s="44"/>
      <c r="CH37" s="5"/>
      <c r="CI37" s="45"/>
      <c r="CJ37" s="45"/>
      <c r="CK37" s="5"/>
      <c r="CL37" s="45"/>
      <c r="CM37" s="45"/>
      <c r="CN37" s="5"/>
      <c r="CO37" s="45"/>
      <c r="CP37" s="5"/>
      <c r="CQ37" s="5"/>
      <c r="CR37" s="45"/>
      <c r="CS37" s="5"/>
      <c r="CT37" s="46"/>
      <c r="CU37" s="33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</row>
    <row r="38" spans="2:150" s="4" customFormat="1" ht="18" customHeight="1">
      <c r="B38" s="65">
        <v>15</v>
      </c>
      <c r="C38" s="66"/>
      <c r="D38" s="67"/>
      <c r="E38" s="68"/>
      <c r="F38" s="68"/>
      <c r="G38" s="68"/>
      <c r="H38" s="68"/>
      <c r="I38" s="69"/>
      <c r="J38" s="70">
        <f t="shared" si="5"/>
        <v>0.533333333333333</v>
      </c>
      <c r="K38" s="70"/>
      <c r="L38" s="70"/>
      <c r="M38" s="70"/>
      <c r="N38" s="70"/>
      <c r="O38" s="76" t="str">
        <f>$D$18</f>
        <v>A4</v>
      </c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11" t="s">
        <v>17</v>
      </c>
      <c r="AF38" s="77" t="str">
        <f>$D$16</f>
        <v>A2</v>
      </c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8"/>
      <c r="AW38" s="71"/>
      <c r="AX38" s="72"/>
      <c r="AY38" s="11" t="s">
        <v>16</v>
      </c>
      <c r="AZ38" s="72"/>
      <c r="BA38" s="73"/>
      <c r="BB38" s="74"/>
      <c r="BC38" s="75"/>
      <c r="BD38" s="61"/>
      <c r="BE38" s="21"/>
      <c r="BF38" s="24" t="str">
        <f t="shared" si="3"/>
        <v>0</v>
      </c>
      <c r="BG38" s="24" t="s">
        <v>16</v>
      </c>
      <c r="BH38" s="24" t="str">
        <f t="shared" si="4"/>
        <v>0</v>
      </c>
      <c r="BI38" s="25"/>
      <c r="BJ38" s="26"/>
      <c r="BK38" s="27"/>
      <c r="BL38" s="27"/>
      <c r="BM38" s="27"/>
      <c r="BN38" s="28"/>
      <c r="BO38" s="27"/>
      <c r="BP38" s="29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44"/>
      <c r="CB38" s="44"/>
      <c r="CC38" s="44"/>
      <c r="CD38" s="44"/>
      <c r="CE38" s="44"/>
      <c r="CF38" s="44"/>
      <c r="CG38" s="44"/>
      <c r="CH38" s="5"/>
      <c r="CI38" s="45"/>
      <c r="CJ38" s="45"/>
      <c r="CK38" s="5"/>
      <c r="CL38" s="45"/>
      <c r="CM38" s="45"/>
      <c r="CN38" s="5"/>
      <c r="CO38" s="45"/>
      <c r="CP38" s="5"/>
      <c r="CQ38" s="5"/>
      <c r="CR38" s="45"/>
      <c r="CS38" s="5"/>
      <c r="CT38" s="46"/>
      <c r="CU38" s="33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</row>
    <row r="39" spans="2:150" s="4" customFormat="1" ht="18" customHeight="1" thickBot="1">
      <c r="B39" s="151">
        <v>16</v>
      </c>
      <c r="C39" s="152"/>
      <c r="D39" s="153"/>
      <c r="E39" s="154"/>
      <c r="F39" s="154"/>
      <c r="G39" s="154"/>
      <c r="H39" s="154"/>
      <c r="I39" s="155"/>
      <c r="J39" s="63">
        <f t="shared" si="5"/>
        <v>0.5416666666666663</v>
      </c>
      <c r="K39" s="64"/>
      <c r="L39" s="64"/>
      <c r="M39" s="64"/>
      <c r="N39" s="64"/>
      <c r="O39" s="156" t="str">
        <f>$D$19</f>
        <v>A5</v>
      </c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8" t="s">
        <v>17</v>
      </c>
      <c r="AF39" s="157" t="str">
        <f>$D$15</f>
        <v>A1</v>
      </c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9"/>
      <c r="AW39" s="160"/>
      <c r="AX39" s="161"/>
      <c r="AY39" s="158" t="s">
        <v>16</v>
      </c>
      <c r="AZ39" s="161"/>
      <c r="BA39" s="162"/>
      <c r="BB39" s="163"/>
      <c r="BC39" s="164"/>
      <c r="BD39" s="61"/>
      <c r="BE39" s="21"/>
      <c r="BF39" s="24" t="str">
        <f t="shared" si="3"/>
        <v>0</v>
      </c>
      <c r="BG39" s="24" t="s">
        <v>16</v>
      </c>
      <c r="BH39" s="24" t="str">
        <f t="shared" si="4"/>
        <v>0</v>
      </c>
      <c r="BI39" s="25"/>
      <c r="BJ39" s="26"/>
      <c r="BK39" s="27"/>
      <c r="BL39" s="27"/>
      <c r="BM39" s="27"/>
      <c r="BN39" s="28"/>
      <c r="BO39" s="27"/>
      <c r="BP39" s="29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44"/>
      <c r="CB39" s="44"/>
      <c r="CC39" s="44"/>
      <c r="CD39" s="44"/>
      <c r="CE39" s="44"/>
      <c r="CF39" s="44"/>
      <c r="CG39" s="44"/>
      <c r="CH39" s="5"/>
      <c r="CI39" s="45"/>
      <c r="CJ39" s="45"/>
      <c r="CK39" s="5"/>
      <c r="CL39" s="45"/>
      <c r="CM39" s="45"/>
      <c r="CN39" s="5"/>
      <c r="CO39" s="45"/>
      <c r="CP39" s="5"/>
      <c r="CQ39" s="5"/>
      <c r="CR39" s="45"/>
      <c r="CS39" s="5"/>
      <c r="CT39" s="46"/>
      <c r="CU39" s="33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</row>
    <row r="40" spans="2:150" s="4" customFormat="1" ht="18" customHeight="1">
      <c r="B40" s="65">
        <v>17</v>
      </c>
      <c r="C40" s="66"/>
      <c r="D40" s="67"/>
      <c r="E40" s="68"/>
      <c r="F40" s="68"/>
      <c r="G40" s="68"/>
      <c r="H40" s="68"/>
      <c r="I40" s="69"/>
      <c r="J40" s="70">
        <f t="shared" si="5"/>
        <v>0.5499999999999996</v>
      </c>
      <c r="K40" s="70"/>
      <c r="L40" s="70"/>
      <c r="M40" s="70"/>
      <c r="N40" s="70"/>
      <c r="O40" s="76" t="str">
        <f>$D$17</f>
        <v>A3</v>
      </c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11" t="s">
        <v>17</v>
      </c>
      <c r="AF40" s="77" t="str">
        <f>$D$16</f>
        <v>A2</v>
      </c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8"/>
      <c r="AW40" s="71"/>
      <c r="AX40" s="72"/>
      <c r="AY40" s="11" t="s">
        <v>16</v>
      </c>
      <c r="AZ40" s="72"/>
      <c r="BA40" s="73"/>
      <c r="BB40" s="74"/>
      <c r="BC40" s="75"/>
      <c r="BD40" s="61"/>
      <c r="BE40" s="21"/>
      <c r="BF40" s="24" t="str">
        <f t="shared" si="3"/>
        <v>0</v>
      </c>
      <c r="BG40" s="24" t="s">
        <v>16</v>
      </c>
      <c r="BH40" s="24" t="str">
        <f t="shared" si="4"/>
        <v>0</v>
      </c>
      <c r="BI40" s="25"/>
      <c r="BJ40" s="26"/>
      <c r="BK40" s="27"/>
      <c r="BL40" s="27"/>
      <c r="BM40" s="27"/>
      <c r="BN40" s="28"/>
      <c r="BO40" s="27"/>
      <c r="BP40" s="29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44"/>
      <c r="CB40" s="44"/>
      <c r="CC40" s="44"/>
      <c r="CD40" s="44"/>
      <c r="CE40" s="44"/>
      <c r="CF40" s="44"/>
      <c r="CG40" s="44"/>
      <c r="CH40" s="5"/>
      <c r="CI40" s="45"/>
      <c r="CJ40" s="45"/>
      <c r="CK40" s="5"/>
      <c r="CL40" s="45"/>
      <c r="CM40" s="45"/>
      <c r="CN40" s="5"/>
      <c r="CO40" s="45"/>
      <c r="CP40" s="5"/>
      <c r="CQ40" s="5"/>
      <c r="CR40" s="45"/>
      <c r="CS40" s="5"/>
      <c r="CT40" s="46"/>
      <c r="CU40" s="33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</row>
    <row r="41" spans="2:150" s="4" customFormat="1" ht="18" customHeight="1" thickBot="1">
      <c r="B41" s="151">
        <v>18</v>
      </c>
      <c r="C41" s="152"/>
      <c r="D41" s="153"/>
      <c r="E41" s="154"/>
      <c r="F41" s="154"/>
      <c r="G41" s="154"/>
      <c r="H41" s="154"/>
      <c r="I41" s="155"/>
      <c r="J41" s="63">
        <f t="shared" si="5"/>
        <v>0.5583333333333329</v>
      </c>
      <c r="K41" s="64"/>
      <c r="L41" s="64"/>
      <c r="M41" s="64"/>
      <c r="N41" s="64"/>
      <c r="O41" s="156" t="str">
        <f>$D$18</f>
        <v>A4</v>
      </c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8" t="s">
        <v>17</v>
      </c>
      <c r="AF41" s="157" t="str">
        <f>$D$15</f>
        <v>A1</v>
      </c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9"/>
      <c r="AW41" s="160"/>
      <c r="AX41" s="161"/>
      <c r="AY41" s="158" t="s">
        <v>16</v>
      </c>
      <c r="AZ41" s="161"/>
      <c r="BA41" s="162"/>
      <c r="BB41" s="163"/>
      <c r="BC41" s="164"/>
      <c r="BD41" s="61"/>
      <c r="BE41" s="21"/>
      <c r="BF41" s="24" t="str">
        <f t="shared" si="3"/>
        <v>0</v>
      </c>
      <c r="BG41" s="24" t="s">
        <v>16</v>
      </c>
      <c r="BH41" s="24" t="str">
        <f t="shared" si="4"/>
        <v>0</v>
      </c>
      <c r="BI41" s="25"/>
      <c r="BJ41" s="26"/>
      <c r="BK41" s="27"/>
      <c r="BL41" s="27"/>
      <c r="BM41" s="27"/>
      <c r="BN41" s="28"/>
      <c r="BO41" s="27"/>
      <c r="BP41" s="29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44"/>
      <c r="CB41" s="44"/>
      <c r="CC41" s="44"/>
      <c r="CD41" s="44"/>
      <c r="CE41" s="44"/>
      <c r="CF41" s="44"/>
      <c r="CG41" s="44"/>
      <c r="CH41" s="5"/>
      <c r="CI41" s="45"/>
      <c r="CJ41" s="45"/>
      <c r="CK41" s="5"/>
      <c r="CL41" s="45"/>
      <c r="CM41" s="45"/>
      <c r="CN41" s="5"/>
      <c r="CO41" s="45"/>
      <c r="CP41" s="5"/>
      <c r="CQ41" s="5"/>
      <c r="CR41" s="45"/>
      <c r="CS41" s="5"/>
      <c r="CT41" s="46"/>
      <c r="CU41" s="33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</row>
    <row r="42" spans="2:150" s="4" customFormat="1" ht="18" customHeight="1">
      <c r="B42" s="65">
        <v>19</v>
      </c>
      <c r="C42" s="66"/>
      <c r="D42" s="67"/>
      <c r="E42" s="68"/>
      <c r="F42" s="68"/>
      <c r="G42" s="68"/>
      <c r="H42" s="68"/>
      <c r="I42" s="69"/>
      <c r="J42" s="70">
        <f t="shared" si="5"/>
        <v>0.5666666666666662</v>
      </c>
      <c r="K42" s="70"/>
      <c r="L42" s="70"/>
      <c r="M42" s="70"/>
      <c r="N42" s="70"/>
      <c r="O42" s="76" t="str">
        <f>$D$19</f>
        <v>A5</v>
      </c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11" t="s">
        <v>17</v>
      </c>
      <c r="AF42" s="77" t="str">
        <f>$D$16</f>
        <v>A2</v>
      </c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8"/>
      <c r="AW42" s="71"/>
      <c r="AX42" s="72"/>
      <c r="AY42" s="11" t="s">
        <v>16</v>
      </c>
      <c r="AZ42" s="72"/>
      <c r="BA42" s="73"/>
      <c r="BB42" s="74"/>
      <c r="BC42" s="75"/>
      <c r="BD42" s="61"/>
      <c r="BE42" s="21"/>
      <c r="BF42" s="24" t="str">
        <f t="shared" si="3"/>
        <v>0</v>
      </c>
      <c r="BG42" s="24" t="s">
        <v>16</v>
      </c>
      <c r="BH42" s="24" t="str">
        <f t="shared" si="4"/>
        <v>0</v>
      </c>
      <c r="BI42" s="25"/>
      <c r="BJ42" s="26"/>
      <c r="BK42" s="27"/>
      <c r="BL42" s="27"/>
      <c r="BM42" s="27"/>
      <c r="BN42" s="28"/>
      <c r="BO42" s="27"/>
      <c r="BP42" s="29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44"/>
      <c r="CB42" s="44"/>
      <c r="CC42" s="44"/>
      <c r="CD42" s="44"/>
      <c r="CE42" s="44"/>
      <c r="CF42" s="44"/>
      <c r="CG42" s="44"/>
      <c r="CH42" s="5"/>
      <c r="CI42" s="45"/>
      <c r="CJ42" s="45"/>
      <c r="CK42" s="5"/>
      <c r="CL42" s="45"/>
      <c r="CM42" s="45"/>
      <c r="CN42" s="5"/>
      <c r="CO42" s="45"/>
      <c r="CP42" s="5"/>
      <c r="CQ42" s="5"/>
      <c r="CR42" s="45"/>
      <c r="CS42" s="5"/>
      <c r="CT42" s="46"/>
      <c r="CU42" s="33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</row>
    <row r="43" spans="2:150" s="4" customFormat="1" ht="18" customHeight="1" thickBot="1">
      <c r="B43" s="151">
        <v>20</v>
      </c>
      <c r="C43" s="152"/>
      <c r="D43" s="153"/>
      <c r="E43" s="154"/>
      <c r="F43" s="154"/>
      <c r="G43" s="154"/>
      <c r="H43" s="154"/>
      <c r="I43" s="155"/>
      <c r="J43" s="63">
        <f>J42+$U$10*$X$10+$AL$10</f>
        <v>0.5749999999999995</v>
      </c>
      <c r="K43" s="64"/>
      <c r="L43" s="64"/>
      <c r="M43" s="64"/>
      <c r="N43" s="64"/>
      <c r="O43" s="156" t="str">
        <f>$D$18</f>
        <v>A4</v>
      </c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8" t="s">
        <v>17</v>
      </c>
      <c r="AF43" s="157" t="str">
        <f>$D$17</f>
        <v>A3</v>
      </c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9"/>
      <c r="AW43" s="160"/>
      <c r="AX43" s="161"/>
      <c r="AY43" s="158" t="s">
        <v>16</v>
      </c>
      <c r="AZ43" s="161"/>
      <c r="BA43" s="162"/>
      <c r="BB43" s="163"/>
      <c r="BC43" s="164"/>
      <c r="BD43" s="61"/>
      <c r="BE43" s="21"/>
      <c r="BF43" s="24" t="str">
        <f t="shared" si="3"/>
        <v>0</v>
      </c>
      <c r="BG43" s="24" t="s">
        <v>16</v>
      </c>
      <c r="BH43" s="24" t="str">
        <f t="shared" si="4"/>
        <v>0</v>
      </c>
      <c r="BI43" s="25"/>
      <c r="BJ43" s="26"/>
      <c r="BK43" s="27"/>
      <c r="BL43" s="27"/>
      <c r="BM43" s="27"/>
      <c r="BN43" s="28"/>
      <c r="BO43" s="27"/>
      <c r="BP43" s="29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44"/>
      <c r="CB43" s="44"/>
      <c r="CC43" s="44"/>
      <c r="CD43" s="44"/>
      <c r="CE43" s="44"/>
      <c r="CF43" s="44"/>
      <c r="CG43" s="44"/>
      <c r="CH43" s="5"/>
      <c r="CI43" s="45"/>
      <c r="CJ43" s="45"/>
      <c r="CK43" s="5"/>
      <c r="CL43" s="45"/>
      <c r="CM43" s="45"/>
      <c r="CN43" s="5"/>
      <c r="CO43" s="45"/>
      <c r="CP43" s="5"/>
      <c r="CQ43" s="5"/>
      <c r="CR43" s="45"/>
      <c r="CS43" s="5"/>
      <c r="CT43" s="46"/>
      <c r="CU43" s="33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</row>
    <row r="44" spans="2:150" s="4" customFormat="1" ht="18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 s="79"/>
      <c r="AX44" s="79"/>
      <c r="AY44" s="43"/>
      <c r="AZ44" s="79"/>
      <c r="BA44" s="79"/>
      <c r="BB44" s="53"/>
      <c r="BC44" s="53"/>
      <c r="BD44" s="61"/>
      <c r="BE44" s="21"/>
      <c r="BF44" s="24"/>
      <c r="BG44" s="24"/>
      <c r="BH44" s="24"/>
      <c r="BI44" s="19"/>
      <c r="BJ44" s="21"/>
      <c r="BK44" s="21"/>
      <c r="BL44" s="21"/>
      <c r="BM44" s="21"/>
      <c r="BN44" s="21"/>
      <c r="BO44" s="21"/>
      <c r="BP44" s="21"/>
      <c r="BQ44" s="21"/>
      <c r="BR44" s="21"/>
      <c r="BS44" s="42"/>
      <c r="BT44" s="42"/>
      <c r="BU44" s="42"/>
      <c r="BV44" s="42"/>
      <c r="BW44" s="42"/>
      <c r="BX44" s="42"/>
      <c r="BY44" s="42"/>
      <c r="BZ44" s="61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</row>
    <row r="45" spans="2:150" s="4" customFormat="1" ht="18" customHeight="1">
      <c r="B45" s="1" t="s">
        <v>39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 s="51"/>
      <c r="BC45" s="51"/>
      <c r="BD45" s="61"/>
      <c r="BE45" s="21"/>
      <c r="BF45" s="24"/>
      <c r="BG45" s="24"/>
      <c r="BH45" s="24"/>
      <c r="BI45" s="25"/>
      <c r="BJ45" s="21"/>
      <c r="BK45" s="21"/>
      <c r="BL45" s="21"/>
      <c r="BM45" s="21"/>
      <c r="BN45" s="21"/>
      <c r="BO45" s="21"/>
      <c r="BP45" s="29"/>
      <c r="BQ45" s="21"/>
      <c r="BR45" s="21"/>
      <c r="BS45" s="42"/>
      <c r="BT45" s="42"/>
      <c r="BU45" s="42"/>
      <c r="BV45" s="42"/>
      <c r="BW45" s="42"/>
      <c r="BX45" s="42"/>
      <c r="BY45" s="42"/>
      <c r="BZ45" s="61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</row>
    <row r="46" spans="2:150" s="4" customFormat="1" ht="18" customHeight="1" thickBo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 s="51"/>
      <c r="BC46" s="51"/>
      <c r="BD46" s="61"/>
      <c r="BE46" s="21"/>
      <c r="BF46" s="24"/>
      <c r="BG46" s="24"/>
      <c r="BH46" s="24"/>
      <c r="BI46" s="25"/>
      <c r="BJ46" s="20"/>
      <c r="BK46" s="20"/>
      <c r="BL46" s="20"/>
      <c r="BM46" s="20"/>
      <c r="BN46" s="20"/>
      <c r="BO46" s="20"/>
      <c r="BP46" s="29"/>
      <c r="BQ46" s="21"/>
      <c r="BR46" s="21"/>
      <c r="BS46" s="42"/>
      <c r="BT46" s="42"/>
      <c r="BU46" s="42"/>
      <c r="BV46" s="42"/>
      <c r="BW46" s="42"/>
      <c r="BX46" s="42"/>
      <c r="BY46" s="42"/>
      <c r="BZ46" s="61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</row>
    <row r="47" spans="2:150" s="4" customFormat="1" ht="18" customHeight="1" thickBot="1">
      <c r="B47"/>
      <c r="C47"/>
      <c r="D47"/>
      <c r="E47" s="135" t="s">
        <v>26</v>
      </c>
      <c r="F47" s="136"/>
      <c r="G47" s="136"/>
      <c r="H47" s="136"/>
      <c r="I47" s="136" t="s">
        <v>41</v>
      </c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7"/>
      <c r="AE47" s="138" t="s">
        <v>24</v>
      </c>
      <c r="AF47" s="139"/>
      <c r="AG47" s="140"/>
      <c r="AH47" s="135" t="s">
        <v>19</v>
      </c>
      <c r="AI47" s="136"/>
      <c r="AJ47" s="137"/>
      <c r="AK47" s="135" t="s">
        <v>20</v>
      </c>
      <c r="AL47" s="136"/>
      <c r="AM47" s="136"/>
      <c r="AN47" s="136"/>
      <c r="AO47" s="137"/>
      <c r="AP47" s="135" t="s">
        <v>21</v>
      </c>
      <c r="AQ47" s="136"/>
      <c r="AR47" s="137"/>
      <c r="AS47"/>
      <c r="AT47"/>
      <c r="AU47"/>
      <c r="AV47"/>
      <c r="AW47"/>
      <c r="AX47"/>
      <c r="AY47"/>
      <c r="AZ47"/>
      <c r="BA47"/>
      <c r="BB47" s="51"/>
      <c r="BC47" s="51"/>
      <c r="BD47" s="61"/>
      <c r="BE47" s="21"/>
      <c r="BF47" s="24"/>
      <c r="BG47" s="24"/>
      <c r="BH47" s="24"/>
      <c r="BI47" s="25"/>
      <c r="BJ47" s="26"/>
      <c r="BK47" s="27"/>
      <c r="BL47" s="27"/>
      <c r="BM47" s="27"/>
      <c r="BN47" s="28"/>
      <c r="BO47" s="27"/>
      <c r="BP47" s="29"/>
      <c r="BQ47" s="21"/>
      <c r="BR47" s="21"/>
      <c r="BS47" s="42"/>
      <c r="BT47" s="42"/>
      <c r="BU47" s="42"/>
      <c r="BV47" s="42"/>
      <c r="BW47" s="42"/>
      <c r="BX47" s="42"/>
      <c r="BY47" s="42"/>
      <c r="BZ47" s="61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</row>
    <row r="48" spans="2:150" s="4" customFormat="1" ht="18" customHeight="1">
      <c r="B48"/>
      <c r="C48"/>
      <c r="D48"/>
      <c r="E48" s="124" t="s">
        <v>8</v>
      </c>
      <c r="F48" s="125"/>
      <c r="G48" s="144" t="str">
        <f>IF(ISBLANK(#REF!),"",$BJ$28)</f>
        <v>A5</v>
      </c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30">
        <f>$BK$28</f>
        <v>0</v>
      </c>
      <c r="AF48" s="131"/>
      <c r="AG48" s="132"/>
      <c r="AH48" s="133">
        <f>BL28</f>
        <v>0</v>
      </c>
      <c r="AI48" s="131"/>
      <c r="AJ48" s="132"/>
      <c r="AK48" s="125">
        <f>$BM$28</f>
        <v>0</v>
      </c>
      <c r="AL48" s="125"/>
      <c r="AM48" s="8" t="s">
        <v>16</v>
      </c>
      <c r="AN48" s="125">
        <f>$BO$28</f>
        <v>0</v>
      </c>
      <c r="AO48" s="125"/>
      <c r="AP48" s="141">
        <f>$BP$28</f>
        <v>0</v>
      </c>
      <c r="AQ48" s="142"/>
      <c r="AR48" s="143"/>
      <c r="AS48"/>
      <c r="AT48"/>
      <c r="AU48"/>
      <c r="AV48"/>
      <c r="AW48"/>
      <c r="AX48"/>
      <c r="AY48"/>
      <c r="AZ48"/>
      <c r="BA48"/>
      <c r="BB48" s="51"/>
      <c r="BC48" s="51"/>
      <c r="BD48" s="61"/>
      <c r="BE48" s="21"/>
      <c r="BF48" s="24"/>
      <c r="BG48" s="24"/>
      <c r="BH48" s="24"/>
      <c r="BI48" s="25"/>
      <c r="BJ48" s="26"/>
      <c r="BK48" s="27"/>
      <c r="BL48" s="27"/>
      <c r="BM48" s="27"/>
      <c r="BN48" s="28"/>
      <c r="BO48" s="27"/>
      <c r="BP48" s="29"/>
      <c r="BQ48" s="21"/>
      <c r="BR48" s="21"/>
      <c r="BS48" s="42"/>
      <c r="BT48" s="42"/>
      <c r="BU48" s="42"/>
      <c r="BV48" s="42"/>
      <c r="BW48" s="42"/>
      <c r="BX48" s="42"/>
      <c r="BY48" s="42"/>
      <c r="BZ48" s="61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</row>
    <row r="49" spans="2:150" s="4" customFormat="1" ht="18" customHeight="1">
      <c r="B49"/>
      <c r="C49"/>
      <c r="D49"/>
      <c r="E49" s="106" t="s">
        <v>10</v>
      </c>
      <c r="F49" s="107"/>
      <c r="G49" s="122" t="str">
        <f>IF(ISBLANK(#REF!),"",BJ29)</f>
        <v>A4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3">
        <f>$BK$28</f>
        <v>0</v>
      </c>
      <c r="AF49" s="120"/>
      <c r="AG49" s="121"/>
      <c r="AH49" s="119">
        <f>BL29</f>
        <v>0</v>
      </c>
      <c r="AI49" s="120"/>
      <c r="AJ49" s="121"/>
      <c r="AK49" s="125">
        <f>BM29</f>
        <v>0</v>
      </c>
      <c r="AL49" s="125"/>
      <c r="AM49" s="8" t="s">
        <v>16</v>
      </c>
      <c r="AN49" s="125">
        <f>BO29</f>
        <v>0</v>
      </c>
      <c r="AO49" s="125"/>
      <c r="AP49" s="116">
        <f>BP29</f>
        <v>0</v>
      </c>
      <c r="AQ49" s="117"/>
      <c r="AR49" s="118"/>
      <c r="AS49"/>
      <c r="AT49"/>
      <c r="AU49"/>
      <c r="AV49"/>
      <c r="AW49"/>
      <c r="AX49"/>
      <c r="AY49"/>
      <c r="AZ49"/>
      <c r="BA49"/>
      <c r="BB49" s="51"/>
      <c r="BC49" s="51"/>
      <c r="BD49" s="61"/>
      <c r="BE49" s="21"/>
      <c r="BF49" s="24"/>
      <c r="BG49" s="24"/>
      <c r="BH49" s="24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42"/>
      <c r="BT49" s="42"/>
      <c r="BU49" s="42"/>
      <c r="BV49" s="42"/>
      <c r="BW49" s="42"/>
      <c r="BX49" s="42"/>
      <c r="BY49" s="42"/>
      <c r="BZ49" s="61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</row>
    <row r="50" spans="5:150" ht="18" customHeight="1">
      <c r="E50" s="106" t="s">
        <v>11</v>
      </c>
      <c r="F50" s="107"/>
      <c r="G50" s="122" t="str">
        <f>IF(ISBLANK(#REF!),"",BJ30)</f>
        <v>A3</v>
      </c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3">
        <f>$BK$28</f>
        <v>0</v>
      </c>
      <c r="AF50" s="120"/>
      <c r="AG50" s="121"/>
      <c r="AH50" s="119">
        <f>BL30</f>
        <v>0</v>
      </c>
      <c r="AI50" s="120"/>
      <c r="AJ50" s="121"/>
      <c r="AK50" s="125">
        <f>BM30</f>
        <v>0</v>
      </c>
      <c r="AL50" s="125"/>
      <c r="AM50" s="8" t="s">
        <v>16</v>
      </c>
      <c r="AN50" s="125">
        <f>BO30</f>
        <v>0</v>
      </c>
      <c r="AO50" s="125"/>
      <c r="AP50" s="116">
        <f>BP30</f>
        <v>0</v>
      </c>
      <c r="AQ50" s="117"/>
      <c r="AR50" s="118"/>
      <c r="BF50" s="24"/>
      <c r="BG50" s="24"/>
      <c r="BH50" s="24"/>
      <c r="CM50" s="47"/>
      <c r="CN50" s="47"/>
      <c r="CO50" s="47"/>
      <c r="CP50" s="47"/>
      <c r="CQ50" s="47"/>
      <c r="CR50" s="47"/>
      <c r="CS50" s="47"/>
      <c r="CT50" s="47"/>
      <c r="CU50" s="47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</row>
    <row r="51" spans="5:117" ht="18" customHeight="1">
      <c r="E51" s="124" t="s">
        <v>12</v>
      </c>
      <c r="F51" s="125"/>
      <c r="G51" s="122" t="str">
        <f>IF(ISBLANK(#REF!),"",BJ31)</f>
        <v>A2</v>
      </c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3">
        <f>$BK$28</f>
        <v>0</v>
      </c>
      <c r="AF51" s="120"/>
      <c r="AG51" s="121"/>
      <c r="AH51" s="119">
        <f>BL31</f>
        <v>0</v>
      </c>
      <c r="AI51" s="120"/>
      <c r="AJ51" s="121"/>
      <c r="AK51" s="125">
        <f>BM31</f>
        <v>0</v>
      </c>
      <c r="AL51" s="125"/>
      <c r="AM51" s="8" t="s">
        <v>16</v>
      </c>
      <c r="AN51" s="125">
        <f>BO31</f>
        <v>0</v>
      </c>
      <c r="AO51" s="125"/>
      <c r="AP51" s="116">
        <f>BP31</f>
        <v>0</v>
      </c>
      <c r="AQ51" s="117"/>
      <c r="AR51" s="118"/>
      <c r="CM51" s="47"/>
      <c r="CN51" s="47"/>
      <c r="CO51" s="47"/>
      <c r="CP51" s="47"/>
      <c r="CQ51" s="47"/>
      <c r="CR51" s="47"/>
      <c r="CS51" s="47"/>
      <c r="CT51" s="47"/>
      <c r="CU51" s="47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</row>
    <row r="52" spans="5:117" ht="18" customHeight="1" thickBot="1">
      <c r="E52" s="104" t="s">
        <v>23</v>
      </c>
      <c r="F52" s="105"/>
      <c r="G52" s="111" t="str">
        <f>IF(ISBLANK(#REF!),"",$BJ$32)</f>
        <v>A1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49">
        <f>$BK$28</f>
        <v>0</v>
      </c>
      <c r="AF52" s="109"/>
      <c r="AG52" s="110"/>
      <c r="AH52" s="108">
        <f>$BL$32</f>
        <v>0</v>
      </c>
      <c r="AI52" s="109"/>
      <c r="AJ52" s="110"/>
      <c r="AK52" s="145">
        <f>$BM$32</f>
        <v>0</v>
      </c>
      <c r="AL52" s="145"/>
      <c r="AM52" s="9" t="s">
        <v>16</v>
      </c>
      <c r="AN52" s="145">
        <f>$BO$32</f>
        <v>0</v>
      </c>
      <c r="AO52" s="145"/>
      <c r="AP52" s="146">
        <f>$BP$32</f>
        <v>0</v>
      </c>
      <c r="AQ52" s="147"/>
      <c r="AR52" s="148"/>
      <c r="CM52" s="47"/>
      <c r="CN52" s="47"/>
      <c r="CO52" s="47"/>
      <c r="CP52" s="47"/>
      <c r="CQ52" s="47"/>
      <c r="CR52" s="47"/>
      <c r="CS52" s="47"/>
      <c r="CT52" s="47"/>
      <c r="CU52" s="47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</row>
    <row r="53" spans="91:117" ht="18" customHeight="1">
      <c r="CM53" s="47"/>
      <c r="CN53" s="47"/>
      <c r="CO53" s="47"/>
      <c r="CP53" s="47"/>
      <c r="CQ53" s="47"/>
      <c r="CR53" s="47"/>
      <c r="CS53" s="47"/>
      <c r="CT53" s="47"/>
      <c r="CU53" s="47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</row>
    <row r="54" spans="91:117" ht="18" customHeight="1">
      <c r="CM54" s="47"/>
      <c r="CN54" s="47"/>
      <c r="CO54" s="47"/>
      <c r="CP54" s="47"/>
      <c r="CQ54" s="47"/>
      <c r="CR54" s="47"/>
      <c r="CS54" s="47"/>
      <c r="CT54" s="47"/>
      <c r="CU54" s="47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</row>
    <row r="55" spans="91:117" ht="12.75">
      <c r="CM55" s="47"/>
      <c r="CN55" s="47"/>
      <c r="CO55" s="47"/>
      <c r="CP55" s="47"/>
      <c r="CQ55" s="47"/>
      <c r="CR55" s="47"/>
      <c r="CS55" s="47"/>
      <c r="CT55" s="47"/>
      <c r="CU55" s="47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</row>
  </sheetData>
  <sheetProtection/>
  <mergeCells count="238">
    <mergeCell ref="AZ44:BA44"/>
    <mergeCell ref="AZ35:BA35"/>
    <mergeCell ref="BB25:BC25"/>
    <mergeCell ref="AZ25:BA25"/>
    <mergeCell ref="AF25:AV25"/>
    <mergeCell ref="AF30:AV30"/>
    <mergeCell ref="D34:I34"/>
    <mergeCell ref="E47:H47"/>
    <mergeCell ref="I47:AD47"/>
    <mergeCell ref="BB33:BC33"/>
    <mergeCell ref="D33:I33"/>
    <mergeCell ref="O30:AD30"/>
    <mergeCell ref="B33:C33"/>
    <mergeCell ref="J33:N33"/>
    <mergeCell ref="O31:AD31"/>
    <mergeCell ref="AF31:AV31"/>
    <mergeCell ref="AW33:AX33"/>
    <mergeCell ref="AZ33:BA33"/>
    <mergeCell ref="D31:I31"/>
    <mergeCell ref="AZ31:BA31"/>
    <mergeCell ref="BB31:BC31"/>
    <mergeCell ref="B32:C32"/>
    <mergeCell ref="J32:N32"/>
    <mergeCell ref="O32:AD32"/>
    <mergeCell ref="AF32:AV32"/>
    <mergeCell ref="AW32:AX32"/>
    <mergeCell ref="AZ32:BA32"/>
    <mergeCell ref="D32:I32"/>
    <mergeCell ref="D25:I25"/>
    <mergeCell ref="AF29:AV29"/>
    <mergeCell ref="AW29:AX29"/>
    <mergeCell ref="AZ29:BA29"/>
    <mergeCell ref="BB29:BC29"/>
    <mergeCell ref="B30:C30"/>
    <mergeCell ref="J30:N30"/>
    <mergeCell ref="AW30:AX30"/>
    <mergeCell ref="B29:C29"/>
    <mergeCell ref="J29:N29"/>
    <mergeCell ref="O29:AD29"/>
    <mergeCell ref="AW44:AX44"/>
    <mergeCell ref="AW35:AX35"/>
    <mergeCell ref="B35:C35"/>
    <mergeCell ref="B31:C31"/>
    <mergeCell ref="J31:N31"/>
    <mergeCell ref="AK51:AL51"/>
    <mergeCell ref="AK52:AL52"/>
    <mergeCell ref="G50:AD50"/>
    <mergeCell ref="AP52:AR52"/>
    <mergeCell ref="AE52:AG52"/>
    <mergeCell ref="AN52:AO52"/>
    <mergeCell ref="AP50:AR50"/>
    <mergeCell ref="AN50:AO50"/>
    <mergeCell ref="G48:AD48"/>
    <mergeCell ref="AN51:AO51"/>
    <mergeCell ref="AE49:AG49"/>
    <mergeCell ref="AH49:AJ49"/>
    <mergeCell ref="AK49:AL49"/>
    <mergeCell ref="AK50:AL50"/>
    <mergeCell ref="AH47:AJ47"/>
    <mergeCell ref="AK47:AO47"/>
    <mergeCell ref="AP47:AR47"/>
    <mergeCell ref="G49:AD49"/>
    <mergeCell ref="AN49:AO49"/>
    <mergeCell ref="AE47:AG47"/>
    <mergeCell ref="AP48:AR48"/>
    <mergeCell ref="AN48:AO48"/>
    <mergeCell ref="A2:AP2"/>
    <mergeCell ref="A3:AP3"/>
    <mergeCell ref="A4:AP4"/>
    <mergeCell ref="AE48:AG48"/>
    <mergeCell ref="AH48:AJ48"/>
    <mergeCell ref="AK48:AL48"/>
    <mergeCell ref="D15:Z15"/>
    <mergeCell ref="D16:Z16"/>
    <mergeCell ref="D17:Z17"/>
    <mergeCell ref="E48:F48"/>
    <mergeCell ref="AP51:AR51"/>
    <mergeCell ref="AP49:AR49"/>
    <mergeCell ref="E49:F49"/>
    <mergeCell ref="AH51:AJ51"/>
    <mergeCell ref="G51:AD51"/>
    <mergeCell ref="AE51:AG51"/>
    <mergeCell ref="AH50:AJ50"/>
    <mergeCell ref="AE50:AG50"/>
    <mergeCell ref="E51:F51"/>
    <mergeCell ref="E52:F52"/>
    <mergeCell ref="E50:F50"/>
    <mergeCell ref="AH52:AJ52"/>
    <mergeCell ref="G52:AD52"/>
    <mergeCell ref="D18:Z18"/>
    <mergeCell ref="D19:Z19"/>
    <mergeCell ref="J35:N35"/>
    <mergeCell ref="D23:I23"/>
    <mergeCell ref="D26:I26"/>
    <mergeCell ref="D27:I27"/>
    <mergeCell ref="D28:I28"/>
    <mergeCell ref="D29:I29"/>
    <mergeCell ref="D30:I30"/>
    <mergeCell ref="BB28:BC28"/>
    <mergeCell ref="O33:AD33"/>
    <mergeCell ref="AF33:AV33"/>
    <mergeCell ref="AZ30:BA30"/>
    <mergeCell ref="BB30:BC30"/>
    <mergeCell ref="AW31:AX31"/>
    <mergeCell ref="BB32:BC32"/>
    <mergeCell ref="J26:N26"/>
    <mergeCell ref="O26:AD26"/>
    <mergeCell ref="AF26:AV26"/>
    <mergeCell ref="AW26:AX26"/>
    <mergeCell ref="AF28:AV28"/>
    <mergeCell ref="AW28:AX28"/>
    <mergeCell ref="O27:AD27"/>
    <mergeCell ref="AF27:AV27"/>
    <mergeCell ref="AW25:AX25"/>
    <mergeCell ref="J28:N28"/>
    <mergeCell ref="O28:AD28"/>
    <mergeCell ref="J27:N27"/>
    <mergeCell ref="AZ27:BA27"/>
    <mergeCell ref="AW27:AX27"/>
    <mergeCell ref="AZ28:BA28"/>
    <mergeCell ref="B28:C28"/>
    <mergeCell ref="B26:C26"/>
    <mergeCell ref="B27:C27"/>
    <mergeCell ref="AZ26:BA26"/>
    <mergeCell ref="BB26:BC26"/>
    <mergeCell ref="BB27:BC27"/>
    <mergeCell ref="B25:C25"/>
    <mergeCell ref="B23:C23"/>
    <mergeCell ref="J25:N25"/>
    <mergeCell ref="B24:C24"/>
    <mergeCell ref="J24:N24"/>
    <mergeCell ref="O25:AD25"/>
    <mergeCell ref="B17:C17"/>
    <mergeCell ref="B16:C16"/>
    <mergeCell ref="BB23:BC23"/>
    <mergeCell ref="AW23:BA23"/>
    <mergeCell ref="J23:N23"/>
    <mergeCell ref="B18:C18"/>
    <mergeCell ref="B19:C19"/>
    <mergeCell ref="M6:T6"/>
    <mergeCell ref="Y6:AF6"/>
    <mergeCell ref="AG15:BA15"/>
    <mergeCell ref="AL10:AP10"/>
    <mergeCell ref="AE16:AF16"/>
    <mergeCell ref="U10:V10"/>
    <mergeCell ref="O24:AD24"/>
    <mergeCell ref="B8:AM8"/>
    <mergeCell ref="X10:AB10"/>
    <mergeCell ref="H10:L10"/>
    <mergeCell ref="AE15:AF15"/>
    <mergeCell ref="B15:C15"/>
    <mergeCell ref="BB15:BC15"/>
    <mergeCell ref="BB17:BC17"/>
    <mergeCell ref="BB16:BC16"/>
    <mergeCell ref="AG16:BA16"/>
    <mergeCell ref="BB24:BC24"/>
    <mergeCell ref="AW24:AX24"/>
    <mergeCell ref="AZ24:BA24"/>
    <mergeCell ref="AG17:BA17"/>
    <mergeCell ref="AF24:AV24"/>
    <mergeCell ref="AE17:AF17"/>
    <mergeCell ref="O23:AV23"/>
    <mergeCell ref="D24:I24"/>
    <mergeCell ref="B37:C37"/>
    <mergeCell ref="D37:I37"/>
    <mergeCell ref="J37:N37"/>
    <mergeCell ref="O37:AD37"/>
    <mergeCell ref="AF37:AV37"/>
    <mergeCell ref="AW37:AX37"/>
    <mergeCell ref="AZ37:BA37"/>
    <mergeCell ref="BB37:BC37"/>
    <mergeCell ref="B34:C34"/>
    <mergeCell ref="J34:N34"/>
    <mergeCell ref="O34:AD34"/>
    <mergeCell ref="AF34:AV34"/>
    <mergeCell ref="AW34:AX34"/>
    <mergeCell ref="AZ34:BA34"/>
    <mergeCell ref="BB34:BC34"/>
    <mergeCell ref="D35:I35"/>
    <mergeCell ref="O35:AD35"/>
    <mergeCell ref="AF35:AV35"/>
    <mergeCell ref="BB35:BC35"/>
    <mergeCell ref="B36:C36"/>
    <mergeCell ref="D36:I36"/>
    <mergeCell ref="J36:N36"/>
    <mergeCell ref="O36:AD36"/>
    <mergeCell ref="AF36:AV36"/>
    <mergeCell ref="AW36:AX36"/>
    <mergeCell ref="AZ36:BA36"/>
    <mergeCell ref="BB36:BC36"/>
    <mergeCell ref="B38:C38"/>
    <mergeCell ref="D38:I38"/>
    <mergeCell ref="J38:N38"/>
    <mergeCell ref="O38:AD38"/>
    <mergeCell ref="AF38:AV38"/>
    <mergeCell ref="AW38:AX38"/>
    <mergeCell ref="AZ38:BA38"/>
    <mergeCell ref="BB38:BC38"/>
    <mergeCell ref="B39:C39"/>
    <mergeCell ref="D39:I39"/>
    <mergeCell ref="J39:N39"/>
    <mergeCell ref="O39:AD39"/>
    <mergeCell ref="AF39:AV39"/>
    <mergeCell ref="AW39:AX39"/>
    <mergeCell ref="AZ39:BA39"/>
    <mergeCell ref="BB39:BC39"/>
    <mergeCell ref="B40:C40"/>
    <mergeCell ref="D40:I40"/>
    <mergeCell ref="J40:N40"/>
    <mergeCell ref="O40:AD40"/>
    <mergeCell ref="AF40:AV40"/>
    <mergeCell ref="AW40:AX40"/>
    <mergeCell ref="AZ40:BA40"/>
    <mergeCell ref="BB40:BC40"/>
    <mergeCell ref="B41:C41"/>
    <mergeCell ref="D41:I41"/>
    <mergeCell ref="J41:N41"/>
    <mergeCell ref="O41:AD41"/>
    <mergeCell ref="AF41:AV41"/>
    <mergeCell ref="AW41:AX41"/>
    <mergeCell ref="AZ41:BA41"/>
    <mergeCell ref="BB41:BC41"/>
    <mergeCell ref="B42:C42"/>
    <mergeCell ref="D42:I42"/>
    <mergeCell ref="J42:N42"/>
    <mergeCell ref="O42:AD42"/>
    <mergeCell ref="AF42:AV42"/>
    <mergeCell ref="AW42:AX42"/>
    <mergeCell ref="AZ42:BA42"/>
    <mergeCell ref="BB42:BC42"/>
    <mergeCell ref="AZ43:BA43"/>
    <mergeCell ref="BB43:BC43"/>
    <mergeCell ref="B43:C43"/>
    <mergeCell ref="D43:I43"/>
    <mergeCell ref="J43:N43"/>
    <mergeCell ref="O43:AD43"/>
    <mergeCell ref="AF43:AV43"/>
    <mergeCell ref="AW43:AX43"/>
  </mergeCells>
  <conditionalFormatting sqref="AF24:AV24">
    <cfRule type="expression" priority="100" dxfId="2" stopIfTrue="1">
      <formula>AND(AW24&gt;AZ24,AZ24&lt;&gt;"",AW24&lt;&gt;"")</formula>
    </cfRule>
    <cfRule type="expression" priority="101" dxfId="1" stopIfTrue="1">
      <formula>AND(AW24&lt;AZ24,AZ24&lt;&gt;"",AW24&lt;&gt;"")</formula>
    </cfRule>
    <cfRule type="expression" priority="102" dxfId="0" stopIfTrue="1">
      <formula>AND(AW24=AZ24,AZ24&lt;&gt;"",AW24&lt;&gt;"")</formula>
    </cfRule>
  </conditionalFormatting>
  <conditionalFormatting sqref="O24:AD24">
    <cfRule type="expression" priority="79" dxfId="2" stopIfTrue="1">
      <formula>AND(AW24&lt;AZ24,AZ24&lt;&gt;"",AW24&lt;&gt;"")</formula>
    </cfRule>
    <cfRule type="expression" priority="80" dxfId="1" stopIfTrue="1">
      <formula>AND(AW24&gt;AZ24,AZ24&lt;&gt;"",AW24&lt;&gt;"")</formula>
    </cfRule>
    <cfRule type="expression" priority="81" dxfId="0" stopIfTrue="1">
      <formula>AND(AW24=AZ24,AZ24&lt;&gt;"",AW24&lt;&gt;"")</formula>
    </cfRule>
  </conditionalFormatting>
  <conditionalFormatting sqref="AF25:AV25">
    <cfRule type="expression" priority="28" dxfId="2" stopIfTrue="1">
      <formula>AND(AW25&gt;AZ25,AZ25&lt;&gt;"",AW25&lt;&gt;"")</formula>
    </cfRule>
    <cfRule type="expression" priority="29" dxfId="1" stopIfTrue="1">
      <formula>AND(AW25&lt;AZ25,AZ25&lt;&gt;"",AW25&lt;&gt;"")</formula>
    </cfRule>
    <cfRule type="expression" priority="30" dxfId="0" stopIfTrue="1">
      <formula>AND(AW25=AZ25,AZ25&lt;&gt;"",AW25&lt;&gt;"")</formula>
    </cfRule>
  </conditionalFormatting>
  <conditionalFormatting sqref="O25:AD25">
    <cfRule type="expression" priority="25" dxfId="2" stopIfTrue="1">
      <formula>AND(AW25&lt;AZ25,AZ25&lt;&gt;"",AW25&lt;&gt;"")</formula>
    </cfRule>
    <cfRule type="expression" priority="26" dxfId="1" stopIfTrue="1">
      <formula>AND(AW25&gt;AZ25,AZ25&lt;&gt;"",AW25&lt;&gt;"")</formula>
    </cfRule>
    <cfRule type="expression" priority="27" dxfId="0" stopIfTrue="1">
      <formula>AND(AW25=AZ25,AZ25&lt;&gt;"",AW25&lt;&gt;"")</formula>
    </cfRule>
  </conditionalFormatting>
  <conditionalFormatting sqref="AF27:AV27 AF29:AV29 AF31:AV31 AF33:AV33 AF35:AV35 AF37:AV37 AF39:AV39 AF41:AV41 AF43:AV43">
    <cfRule type="expression" priority="4" dxfId="2" stopIfTrue="1">
      <formula>AND(AW27&gt;AZ27,AZ27&lt;&gt;"",AW27&lt;&gt;"")</formula>
    </cfRule>
    <cfRule type="expression" priority="5" dxfId="1" stopIfTrue="1">
      <formula>AND(AW27&lt;AZ27,AZ27&lt;&gt;"",AW27&lt;&gt;"")</formula>
    </cfRule>
    <cfRule type="expression" priority="6" dxfId="0" stopIfTrue="1">
      <formula>AND(AW27=AZ27,AZ27&lt;&gt;"",AW27&lt;&gt;"")</formula>
    </cfRule>
  </conditionalFormatting>
  <conditionalFormatting sqref="O27:AD27 O29:AD29 O31:AD31 O33:AD33 O35:AD35 O37:AD37 O39:AD39 O41:AD41 O43:AD43">
    <cfRule type="expression" priority="1" dxfId="2" stopIfTrue="1">
      <formula>AND(AW27&lt;AZ27,AZ27&lt;&gt;"",AW27&lt;&gt;"")</formula>
    </cfRule>
    <cfRule type="expression" priority="2" dxfId="1" stopIfTrue="1">
      <formula>AND(AW27&gt;AZ27,AZ27&lt;&gt;"",AW27&lt;&gt;"")</formula>
    </cfRule>
    <cfRule type="expression" priority="3" dxfId="0" stopIfTrue="1">
      <formula>AND(AW27=AZ27,AZ27&lt;&gt;"",AW27&lt;&gt;"")</formula>
    </cfRule>
  </conditionalFormatting>
  <conditionalFormatting sqref="AF26:AV26 AF28:AV28 AF30:AV30 AF32:AV32 AF34:AV34 AF36:AV36 AF38:AV38 AF40:AV40 AF42:AV42">
    <cfRule type="expression" priority="10" dxfId="2" stopIfTrue="1">
      <formula>AND(AW26&gt;AZ26,AZ26&lt;&gt;"",AW26&lt;&gt;"")</formula>
    </cfRule>
    <cfRule type="expression" priority="11" dxfId="1" stopIfTrue="1">
      <formula>AND(AW26&lt;AZ26,AZ26&lt;&gt;"",AW26&lt;&gt;"")</formula>
    </cfRule>
    <cfRule type="expression" priority="12" dxfId="0" stopIfTrue="1">
      <formula>AND(AW26=AZ26,AZ26&lt;&gt;"",AW26&lt;&gt;"")</formula>
    </cfRule>
  </conditionalFormatting>
  <conditionalFormatting sqref="O26:AD26 O28:AD28 O30:AD30 O32:AD32 O34:AD34 O36:AD36 O38:AD38 O40:AD40 O42:AD42">
    <cfRule type="expression" priority="7" dxfId="2" stopIfTrue="1">
      <formula>AND(AW26&lt;AZ26,AZ26&lt;&gt;"",AW26&lt;&gt;"")</formula>
    </cfRule>
    <cfRule type="expression" priority="8" dxfId="1" stopIfTrue="1">
      <formula>AND(AW26&gt;AZ26,AZ26&lt;&gt;"",AW26&lt;&gt;"")</formula>
    </cfRule>
    <cfRule type="expression" priority="9" dxfId="0" stopIfTrue="1">
      <formula>AND(AW26=AZ26,AZ26&lt;&gt;"",AW26&lt;&gt;"")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 alignWithMargins="0">
    <oddFooter xml:space="preserve">&amp;L© fussballfan.net&amp;C&amp;A&amp;R&amp;P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Leitsch, Jan</dc:creator>
  <cp:keywords/>
  <dc:description/>
  <cp:lastModifiedBy>Internet</cp:lastModifiedBy>
  <cp:lastPrinted>2017-03-01T22:33:23Z</cp:lastPrinted>
  <dcterms:created xsi:type="dcterms:W3CDTF">2002-02-21T07:48:38Z</dcterms:created>
  <dcterms:modified xsi:type="dcterms:W3CDTF">2017-03-01T22:33:35Z</dcterms:modified>
  <cp:category/>
  <cp:version/>
  <cp:contentType/>
  <cp:contentStatus/>
</cp:coreProperties>
</file>